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codeName="ThisWorkbook" defaultThemeVersion="166925"/>
  <xr:revisionPtr revIDLastSave="0" documentId="13_ncr:1_{18CD3030-3BB2-43E6-82DA-82A20132E6BB}" xr6:coauthVersionLast="47" xr6:coauthVersionMax="47" xr10:uidLastSave="{00000000-0000-0000-0000-000000000000}"/>
  <bookViews>
    <workbookView xWindow="28680" yWindow="-120" windowWidth="24240" windowHeight="13140" firstSheet="1" activeTab="1" xr2:uid="{00000000-000D-0000-FFFF-FFFF00000000}"/>
  </bookViews>
  <sheets>
    <sheet name="orcamento" sheetId="1" state="hidden" r:id="rId1"/>
    <sheet name="hist_equip" sheetId="2" r:id="rId2"/>
  </sheets>
  <definedNames>
    <definedName name="_xlnm._FilterDatabase" localSheetId="1" hidden="1">hist_equip!$A$3:$L$61</definedName>
    <definedName name="_xlnm.Print_Area" localSheetId="1">hist_equip!$A$1:$K$61</definedName>
    <definedName name="JR_PAGE_ANCHOR_0_1" localSheetId="1">hist_equip!$A$1</definedName>
    <definedName name="JR_PAGE_ANCHOR_0_1">orcamento!$A$1</definedName>
    <definedName name="_xlnm.Print_Titles" localSheetId="1">hist_equip!$2:$3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2" l="1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61" i="2"/>
  <c r="H61" i="2"/>
  <c r="G61" i="2"/>
  <c r="F61" i="2"/>
  <c r="E61" i="2"/>
  <c r="I60" i="2"/>
  <c r="H60" i="2"/>
  <c r="G60" i="2"/>
  <c r="F60" i="2"/>
  <c r="E60" i="2"/>
  <c r="I59" i="2"/>
  <c r="H59" i="2"/>
  <c r="G59" i="2"/>
  <c r="F59" i="2"/>
  <c r="E59" i="2"/>
  <c r="I58" i="2"/>
  <c r="H58" i="2"/>
  <c r="G58" i="2"/>
  <c r="F58" i="2"/>
  <c r="E58" i="2"/>
  <c r="I57" i="2"/>
  <c r="H57" i="2"/>
  <c r="G57" i="2"/>
  <c r="F57" i="2"/>
  <c r="E57" i="2"/>
  <c r="I56" i="2"/>
  <c r="H56" i="2"/>
  <c r="G56" i="2"/>
  <c r="F56" i="2"/>
  <c r="E56" i="2"/>
  <c r="I55" i="2"/>
  <c r="H55" i="2"/>
  <c r="G55" i="2"/>
  <c r="F55" i="2"/>
  <c r="E55" i="2"/>
  <c r="I54" i="2"/>
  <c r="H54" i="2"/>
  <c r="G54" i="2"/>
  <c r="F54" i="2"/>
  <c r="E54" i="2"/>
  <c r="I53" i="2"/>
  <c r="H53" i="2"/>
  <c r="G53" i="2"/>
  <c r="F53" i="2"/>
  <c r="E53" i="2"/>
  <c r="I52" i="2"/>
  <c r="H52" i="2"/>
  <c r="G52" i="2"/>
  <c r="F52" i="2"/>
  <c r="E52" i="2"/>
  <c r="I51" i="2"/>
  <c r="H51" i="2"/>
  <c r="G51" i="2"/>
  <c r="F51" i="2"/>
  <c r="E51" i="2"/>
  <c r="I50" i="2"/>
  <c r="H50" i="2"/>
  <c r="G50" i="2"/>
  <c r="F50" i="2"/>
  <c r="E50" i="2"/>
  <c r="I49" i="2"/>
  <c r="H49" i="2"/>
  <c r="G49" i="2"/>
  <c r="F49" i="2"/>
  <c r="E49" i="2"/>
  <c r="I48" i="2"/>
  <c r="H48" i="2"/>
  <c r="G48" i="2"/>
  <c r="F48" i="2"/>
  <c r="E48" i="2"/>
  <c r="I47" i="2"/>
  <c r="H47" i="2"/>
  <c r="G47" i="2"/>
  <c r="F47" i="2"/>
  <c r="E47" i="2"/>
  <c r="I46" i="2"/>
  <c r="H46" i="2"/>
  <c r="G46" i="2"/>
  <c r="F46" i="2"/>
  <c r="E46" i="2"/>
  <c r="I45" i="2"/>
  <c r="H45" i="2"/>
  <c r="G45" i="2"/>
  <c r="F45" i="2"/>
  <c r="E45" i="2"/>
  <c r="I44" i="2"/>
  <c r="H44" i="2"/>
  <c r="G44" i="2"/>
  <c r="F44" i="2"/>
  <c r="E44" i="2"/>
  <c r="I43" i="2"/>
  <c r="H43" i="2"/>
  <c r="G43" i="2"/>
  <c r="F43" i="2"/>
  <c r="E43" i="2"/>
  <c r="I42" i="2"/>
  <c r="H42" i="2"/>
  <c r="G42" i="2"/>
  <c r="F42" i="2"/>
  <c r="E42" i="2"/>
  <c r="I41" i="2"/>
  <c r="H41" i="2"/>
  <c r="G41" i="2"/>
  <c r="F41" i="2"/>
  <c r="E41" i="2"/>
  <c r="I40" i="2"/>
  <c r="H40" i="2"/>
  <c r="G40" i="2"/>
  <c r="F40" i="2"/>
  <c r="E40" i="2"/>
  <c r="I39" i="2"/>
  <c r="H39" i="2"/>
  <c r="G39" i="2"/>
  <c r="F39" i="2"/>
  <c r="E39" i="2"/>
  <c r="I38" i="2"/>
  <c r="H38" i="2"/>
  <c r="G38" i="2"/>
  <c r="F38" i="2"/>
  <c r="E38" i="2"/>
  <c r="I37" i="2"/>
  <c r="H37" i="2"/>
  <c r="G37" i="2"/>
  <c r="F37" i="2"/>
  <c r="E37" i="2"/>
  <c r="I36" i="2"/>
  <c r="H36" i="2"/>
  <c r="G36" i="2"/>
  <c r="F36" i="2"/>
  <c r="E36" i="2"/>
  <c r="I35" i="2"/>
  <c r="H35" i="2"/>
  <c r="G35" i="2"/>
  <c r="F35" i="2"/>
  <c r="E35" i="2"/>
  <c r="I34" i="2"/>
  <c r="H34" i="2"/>
  <c r="G34" i="2"/>
  <c r="F34" i="2"/>
  <c r="E34" i="2"/>
  <c r="I33" i="2"/>
  <c r="H33" i="2"/>
  <c r="G33" i="2"/>
  <c r="F33" i="2"/>
  <c r="E33" i="2"/>
  <c r="I32" i="2"/>
  <c r="H32" i="2"/>
  <c r="G32" i="2"/>
  <c r="F32" i="2"/>
  <c r="E32" i="2"/>
  <c r="I31" i="2"/>
  <c r="H31" i="2"/>
  <c r="G31" i="2"/>
  <c r="F31" i="2"/>
  <c r="E31" i="2"/>
  <c r="I30" i="2"/>
  <c r="H30" i="2"/>
  <c r="G30" i="2"/>
  <c r="F30" i="2"/>
  <c r="E30" i="2"/>
  <c r="I29" i="2"/>
  <c r="H29" i="2"/>
  <c r="G29" i="2"/>
  <c r="F29" i="2"/>
  <c r="E29" i="2"/>
  <c r="I28" i="2"/>
  <c r="H28" i="2"/>
  <c r="G28" i="2"/>
  <c r="F28" i="2"/>
  <c r="E28" i="2"/>
  <c r="I27" i="2"/>
  <c r="H27" i="2"/>
  <c r="G27" i="2"/>
  <c r="F27" i="2"/>
  <c r="E27" i="2"/>
  <c r="I26" i="2"/>
  <c r="H26" i="2"/>
  <c r="G26" i="2"/>
  <c r="F26" i="2"/>
  <c r="E26" i="2"/>
  <c r="I25" i="2"/>
  <c r="H25" i="2"/>
  <c r="G25" i="2"/>
  <c r="F25" i="2"/>
  <c r="E25" i="2"/>
  <c r="I24" i="2"/>
  <c r="H24" i="2"/>
  <c r="G24" i="2"/>
  <c r="F24" i="2"/>
  <c r="E24" i="2"/>
  <c r="I23" i="2"/>
  <c r="H23" i="2"/>
  <c r="G23" i="2"/>
  <c r="F23" i="2"/>
  <c r="E23" i="2"/>
  <c r="I22" i="2"/>
  <c r="H22" i="2"/>
  <c r="G22" i="2"/>
  <c r="F22" i="2"/>
  <c r="E22" i="2"/>
  <c r="I21" i="2"/>
  <c r="H21" i="2"/>
  <c r="G21" i="2"/>
  <c r="F21" i="2"/>
  <c r="E21" i="2"/>
  <c r="I20" i="2"/>
  <c r="H20" i="2"/>
  <c r="G20" i="2"/>
  <c r="F20" i="2"/>
  <c r="E20" i="2"/>
  <c r="I19" i="2"/>
  <c r="H19" i="2"/>
  <c r="G19" i="2"/>
  <c r="F19" i="2"/>
  <c r="E19" i="2"/>
  <c r="I18" i="2"/>
  <c r="H18" i="2"/>
  <c r="G18" i="2"/>
  <c r="F18" i="2"/>
  <c r="E18" i="2"/>
  <c r="I17" i="2"/>
  <c r="H17" i="2"/>
  <c r="G17" i="2"/>
  <c r="F17" i="2"/>
  <c r="E17" i="2"/>
  <c r="I16" i="2"/>
  <c r="H16" i="2"/>
  <c r="G16" i="2"/>
  <c r="F16" i="2"/>
  <c r="E16" i="2"/>
  <c r="I15" i="2"/>
  <c r="H15" i="2"/>
  <c r="G15" i="2"/>
  <c r="F15" i="2"/>
  <c r="E15" i="2"/>
  <c r="I14" i="2"/>
  <c r="H14" i="2"/>
  <c r="G14" i="2"/>
  <c r="F14" i="2"/>
  <c r="E14" i="2"/>
  <c r="I13" i="2"/>
  <c r="H13" i="2"/>
  <c r="G13" i="2"/>
  <c r="F13" i="2"/>
  <c r="E13" i="2"/>
  <c r="I12" i="2"/>
  <c r="H12" i="2"/>
  <c r="G12" i="2"/>
  <c r="F12" i="2"/>
  <c r="E12" i="2"/>
  <c r="I11" i="2"/>
  <c r="H11" i="2"/>
  <c r="G11" i="2"/>
  <c r="F11" i="2"/>
  <c r="E11" i="2"/>
  <c r="I10" i="2"/>
  <c r="H10" i="2"/>
  <c r="G10" i="2"/>
  <c r="F10" i="2"/>
  <c r="E10" i="2"/>
  <c r="I9" i="2"/>
  <c r="H9" i="2"/>
  <c r="G9" i="2"/>
  <c r="F9" i="2"/>
  <c r="E9" i="2"/>
  <c r="I8" i="2"/>
  <c r="H8" i="2"/>
  <c r="G8" i="2"/>
  <c r="F8" i="2"/>
  <c r="E8" i="2"/>
  <c r="I7" i="2"/>
  <c r="H7" i="2"/>
  <c r="G7" i="2"/>
  <c r="F7" i="2"/>
  <c r="E7" i="2"/>
  <c r="I6" i="2"/>
  <c r="H6" i="2"/>
  <c r="G6" i="2"/>
  <c r="F6" i="2"/>
  <c r="E6" i="2"/>
  <c r="I5" i="2"/>
  <c r="H5" i="2"/>
  <c r="G5" i="2"/>
  <c r="F5" i="2"/>
  <c r="E5" i="2"/>
  <c r="I4" i="2"/>
  <c r="H4" i="2"/>
  <c r="G4" i="2"/>
  <c r="F4" i="2"/>
  <c r="E4" i="2"/>
</calcChain>
</file>

<file path=xl/sharedStrings.xml><?xml version="1.0" encoding="utf-8"?>
<sst xmlns="http://schemas.openxmlformats.org/spreadsheetml/2006/main" count="308" uniqueCount="128">
  <si>
    <t>CÓDIGO</t>
  </si>
  <si>
    <t>DESCRIÇÃO</t>
  </si>
  <si>
    <t>UNIDADE</t>
  </si>
  <si>
    <t>QTD. MÊS 1</t>
  </si>
  <si>
    <t>QTD. MÊS 2</t>
  </si>
  <si>
    <t>QTD. MÊS 3</t>
  </si>
  <si>
    <t>QTD. MÊS 4</t>
  </si>
  <si>
    <t>QTD. MÊS 5</t>
  </si>
  <si>
    <t>TOTAL</t>
  </si>
  <si>
    <t>00004262</t>
  </si>
  <si>
    <t>PA CARREGADEIRA SOBRE RODAS, POTENCIA LIQUIDA 128 HP, CAPACIDADE DA CACAMBA DE 1,7 A 2,8 M3, PESO OPERACIONAL MAXIMO DE 11632 KG</t>
  </si>
  <si>
    <t>UN</t>
  </si>
  <si>
    <t>00007247</t>
  </si>
  <si>
    <t>LOCACAO DE TEODOLITO ELETRONICO, PRECISAO ANGULAR DE 5 A 7 SEGUNDOS, INCLUINDO TRIPE</t>
  </si>
  <si>
    <t>H</t>
  </si>
  <si>
    <t>00007623</t>
  </si>
  <si>
    <t>TRATOR DE ESTEIRAS, POTENCIA DE 347 HP, PESO OPERACIONAL DE 38,5 T, COM LAMINA COM CAPACIDADE DE 8,70M3</t>
  </si>
  <si>
    <t>00007640</t>
  </si>
  <si>
    <t>TRATOR DE PNEUS COM POTENCIA DE 85 CV, TRACAO 4 X 4, PESO COM LASTRO DE 4675 KG</t>
  </si>
  <si>
    <t>00010488</t>
  </si>
  <si>
    <t>VIBROACABADORA DE ASFALTO SOBRE ESTEIRAS, LARG. PAVIMENT. 1,90 A 5,3 M, POT. 78 KW/105 HP, CAP. 450 T/H</t>
  </si>
  <si>
    <t>00010535</t>
  </si>
  <si>
    <t>BETONEIRA CAPACIDADE NOMINAL 400 L, CAPACIDADE DE MISTURA  280 L, MOTOR ELETRICO TRIFASICO 220/380 V POTENCIA 2 CV, SEM CARREGADOR</t>
  </si>
  <si>
    <t>00010685</t>
  </si>
  <si>
    <t>ESCAVADEIRA HIDRAULICA SOBRE ESTEIRAS, CACAMBA 0,80M3, PESO OPERACIONAL 17T, POTENCIA BRUTA 111HP</t>
  </si>
  <si>
    <t>00010712</t>
  </si>
  <si>
    <t>GUINDAUTO HIDRAULICO, CAPACIDADE MAXIMA DE CARGA 3300 KG, MOMENTO MAXIMO DE CARGA 5,8 TM , ALCANCE MAXIMO HORIZONTAL  7,60 M, PARA MONTAGEM SOBRE CHASSI DE CAMINHAO PBT MINIMO 8000 KG (INCLUI MONTAGEM, NAO INCLUI CAMINHAO)</t>
  </si>
  <si>
    <t>00011280</t>
  </si>
  <si>
    <t>CORTADEIRA DE PISO DE CONCRETO E ASFALTO, PARA DISCO PADRAO DE DIAMETRO 350 MM (14") OU 450 MM (18") , MOTOR A GASOLINA, POTENCIA 13 HP, SEM DISCO</t>
  </si>
  <si>
    <t>00013458</t>
  </si>
  <si>
    <t>COMPACTADOR DE SOLOS DE PERCURSAO (SOQUETE) COM MOTOR A GASOLINA 4 TEMPOS DE 4 HP (4 CV)</t>
  </si>
  <si>
    <t>00013726</t>
  </si>
  <si>
    <t>VASSOURA MECANICA REBOCAVEL COM ESCOVA CILINDRICA LARGURA UTIL DE VARRIMENTO = 2,44M</t>
  </si>
  <si>
    <t>00013896</t>
  </si>
  <si>
    <t>VIBRADOR DE IMERSAO, DIAMETRO DA PONTEIRA DE *45* MM, COM MOTOR ELETRICO TRIFASICO DE 2 HP (2 CV)</t>
  </si>
  <si>
    <t>00014511</t>
  </si>
  <si>
    <t>ROLO COMPACTADOR DE PNEUS, ESTATICO, PRESSAO VARIAVEL, POTENCIA 110 HP, PESO SEM/COM LASTRO 10,8/27 T, LARGURA DE ROLAGEM 2,30 M</t>
  </si>
  <si>
    <t>00014618</t>
  </si>
  <si>
    <t>SERRA CIRCULAR DE BANCADA COM MOTOR ELETRICO, POTENCIA DE *1600* W, PARA DISCO DE DIAMETRO DE 10" (250 MM)</t>
  </si>
  <si>
    <t>00014626</t>
  </si>
  <si>
    <t>ROLO COMPACTADOR VIBRATORIO TANDEM, ACO LISO, POTENCIA 125 HP, PESO SEM/COM LASTRO 10,20/11,65 T, LARGURA DE TRABALHO 1,73 M</t>
  </si>
  <si>
    <t>00036397</t>
  </si>
  <si>
    <t>BETONEIRA, CAPACIDADE NOMINAL 600 L, CAPACIDADE DE MISTURA  360L, MOTOR ELETRICO TRIFASICO 220/380V, POTENCIA 4CV, EXCLUSO CARREGADOR</t>
  </si>
  <si>
    <t>00036482</t>
  </si>
  <si>
    <t>ESCAVADEIRA HIDRAULICA SOBRE ESTEIRAS, CACAMBA  0,80 M3, PESO OPERACIONAL 17,8 T, POTENCIA LIQUIDA 110 HP</t>
  </si>
  <si>
    <t>00036484</t>
  </si>
  <si>
    <t>ESPARGIDOR DE ASFALTO PRESSURIZADO, TANQUE 6 M3 COM ISOLACAO TERMICA, AQUECIDO COM 2 MACARICOS, COM BARRA ESPARGIDORA 3,60 M, A SER MONTADO SOBRE CAMINHAO</t>
  </si>
  <si>
    <t>00036487</t>
  </si>
  <si>
    <t>GUINCHO ELETRICO DE COLUNA, CAPACIDADE 400 KG, COM MOTO FREIO, MOTOR TRIFASICO DE 1,25 CV</t>
  </si>
  <si>
    <t>00036500</t>
  </si>
  <si>
    <t>GRUPO GERADOR REBOCAVEL, POTENCIA *66* KVA, MOTOR A DIESEL</t>
  </si>
  <si>
    <t>00036531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</si>
  <si>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</si>
  <si>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00037733</t>
  </si>
  <si>
    <t>CACAMBA METALICA BASCULANTE COM CAPACIDADE DE 6 M3 (INCLUI MONTAGEM, NAO INCLUI CAMINHAO)</t>
  </si>
  <si>
    <t>00037734</t>
  </si>
  <si>
    <t>CACAMBA METALICA BASCULANTE COM CAPACIDADE DE 10 M3 (INCLUI MONTAGEM, NAO INCLUI CAMINHAO)</t>
  </si>
  <si>
    <t>00037752</t>
  </si>
  <si>
    <t>CAMINHAO TOCO, PESO BRUTO TOTAL 16000 KG, CARGA UTIL MAXIMA 11030 KG, DISTANCIA ENTRE EIXOS 5,41 M, POTENCIA 185 CV (INCLUI CABINE E CHASSI, NAO INCLUI CARROCERIA)</t>
  </si>
  <si>
    <t>00037754</t>
  </si>
  <si>
    <t>CAMINHAO TOCO, PESO BRUTO TOTAL 14300 KG, CARGA UTIL MAXIMA 9480 KG, DISTANCIA ENTRE EIXOS 4,80 M, POTENCIA 185 CV (INCLUI CABINE E CHASSI, NAO INCLUI CARROCERIA)</t>
  </si>
  <si>
    <t>00037758</t>
  </si>
  <si>
    <t>CAMINHAO TRUCADO, PESO BRUTO TOTAL 23000 KG, CARGA UTIL MAXIMA 15285 KG, DISTANCIA ENTRE EIXOS 4,80 M, POTENCIA 326 CV (INCLUI CABINE E CHASSI, NAO INCLUI CARROCERIA)</t>
  </si>
  <si>
    <t>00040703</t>
  </si>
  <si>
    <t>MARTELO DEMOLIDOR ELETRICO, COM POTENCIA DE 2.000 W, FREQUENCIA DE 1.000 IMPACTOS POR MINUTO, FORÇA DE IMPACTO ENTRE 60 E 65 J, PESO DE 30 KG</t>
  </si>
  <si>
    <t>00044058</t>
  </si>
  <si>
    <t>CAMINHAO TOCO, PESO BRUTO TOTAL 16000 KG, CARGA UTIL MAXIMA 10830 KG, DISTANCIA ENTRE EIXOS 3,56 M, POTENCIA 226 CV (INCLUI CABINE E CHASSI, NAO INCLUI CARROCERIA)</t>
  </si>
  <si>
    <t>COMP-768254</t>
  </si>
  <si>
    <t>LOCAÇAO DE VEÍCULO DE PASSEIO, CONSIDERANDO HORAS PRODUTIVAS E IMPRODUTIVAS, CUSTOS OPERACIONAIS E MOTORISTA</t>
  </si>
  <si>
    <t>E9010</t>
  </si>
  <si>
    <t>Balança plataforma digital com mesa de 75 x 75 cm com capacidade de 500 kg (PRODUTIVO)</t>
  </si>
  <si>
    <t>CHP</t>
  </si>
  <si>
    <t>E9028</t>
  </si>
  <si>
    <t>Bomba de alta pressão para hidrojateamento com capacidade de 18 MPa - 5,20 kW (PRODUTIVO)</t>
  </si>
  <si>
    <t>E9064</t>
  </si>
  <si>
    <t>Transportador manual gerica com capacidade de 180 l (PRODUTIVO)</t>
  </si>
  <si>
    <t>E9066</t>
  </si>
  <si>
    <t>Grupo gerador - 13/14 kVA (PRODUTIVO)</t>
  </si>
  <si>
    <t>E9069</t>
  </si>
  <si>
    <t>Vibrador de imersão para concreto - 4,10 kW (PRODUTIVO)</t>
  </si>
  <si>
    <t>E9071</t>
  </si>
  <si>
    <t>Transportador manual carrinho de mão com capacidade de 80 l (PRODUTIVO)</t>
  </si>
  <si>
    <t>E9086</t>
  </si>
  <si>
    <t>Bomba de concreto rebocável com capacidade de 41 m³/h - 74 kW (PRODUTIVO)</t>
  </si>
  <si>
    <t>E9506</t>
  </si>
  <si>
    <t>Caminhão basculante com capacidade de 6 m³ - 136 kW (PRODUTIVO)</t>
  </si>
  <si>
    <t>E9518</t>
  </si>
  <si>
    <t>Grade de 24 discos rebocável de D = 60 cm (24”) (PRODUTIVO)</t>
  </si>
  <si>
    <t>E9519</t>
  </si>
  <si>
    <t>Betoneira com motor a gasolina com capacidade de 600 l - 10 kW (PRODUTIVO)</t>
  </si>
  <si>
    <t>E9521</t>
  </si>
  <si>
    <t>Grupo gerador - 2,5/3 kVA (PRODUTIVO)</t>
  </si>
  <si>
    <t>E9524</t>
  </si>
  <si>
    <t>Motoniveladora - 93 kW (PRODUTIVO)</t>
  </si>
  <si>
    <t>E9535</t>
  </si>
  <si>
    <t>Serra circular com bancada - D = 30 cm - 4 kW (PRODUTIVO)</t>
  </si>
  <si>
    <t>E9540</t>
  </si>
  <si>
    <t>Trator sobre esteiras com lâmina - 127 kW (PRODUTIVO)</t>
  </si>
  <si>
    <t>E9571</t>
  </si>
  <si>
    <t>Caminhão tanque com capacidade de 10.000 l - 188 kW (PRODUTIVO)</t>
  </si>
  <si>
    <t>E9577</t>
  </si>
  <si>
    <t>Trator agrícola sobre pneus - 77 kW (PRODUTIVO)</t>
  </si>
  <si>
    <t>E9579</t>
  </si>
  <si>
    <t>Caminhão basculante com capacidade de 10 m³ - 188 kW (PRODUTIVO)</t>
  </si>
  <si>
    <t>E9584</t>
  </si>
  <si>
    <t>Carregadeira de pneus com capacidade de 1,72 m³ - 113 kW Valor de Oportunidade Seguros e Mão de Obra Custo Custo (PRODUTIVO)</t>
  </si>
  <si>
    <t>E9592</t>
  </si>
  <si>
    <t>Caminhão carroceria com capacidade de 15 t - 188 kW (PRODUTIVO)</t>
  </si>
  <si>
    <t>E9599</t>
  </si>
  <si>
    <t>Central de concreto com capacidade de 30 m³/h - dosadora RS (PRODUTIVO)</t>
  </si>
  <si>
    <t>E9600</t>
  </si>
  <si>
    <t>Caminhão betoneira com capacidade de 8 m³ - 188 kW (PRODUTIVO)</t>
  </si>
  <si>
    <t>E9605</t>
  </si>
  <si>
    <t>Caminhão tanque com capacidade de 6.000 l - 136 kW (PRODUTIVO)</t>
  </si>
  <si>
    <t>E9644</t>
  </si>
  <si>
    <t>Caminhão demarcador de faixas com sistema de pintura a frio - 28 kW/115 kW (PRODUTIVO)</t>
  </si>
  <si>
    <t>E9685</t>
  </si>
  <si>
    <t>Rolo compactador pé de carneiro vibratório autopropelido por pneus de 11,6 t - 82 kW (PRODUTIVO)</t>
  </si>
  <si>
    <t>E9687</t>
  </si>
  <si>
    <t>Caminhão carroceria com capacidade de 5 t - 115 kW (PRODUTIVO)</t>
  </si>
  <si>
    <t>E9717</t>
  </si>
  <si>
    <t>Máquina policorte - 2,20 kW</t>
  </si>
  <si>
    <t>E9720</t>
  </si>
  <si>
    <t>Conjunto bomba e macaco hidráulico para protensão com capacidade de 250 kN - 3,70 kW (PRODUTIVO)</t>
  </si>
  <si>
    <t>E9762</t>
  </si>
  <si>
    <t>Rolo compactador de pneus autopropelido de 27 t - 85 kW (PRODUTIVO)</t>
  </si>
  <si>
    <t>E9763</t>
  </si>
  <si>
    <t>Grupo gerador - 36/40 kVA (PRODUTIVO)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</si>
</sst>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4" x14ac:knownFonts="1">
    <font>
      <sz val="11"/>
      <color theme="1"/>
      <name val="Calibri"/>
      <family val="2"/>
      <scheme val="minor"/>
    </font>
    <font>
      <b/>
      <sz val="5"/>
      <color rgb="FF000000"/>
      <name val="SansSerif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2" fillId="7" borderId="4" xfId="0" applyNumberFormat="1" applyFont="1" applyFill="1" applyBorder="1" applyAlignment="1" applyProtection="1">
      <alignment horizontal="left" vertical="center" wrapText="1"/>
    </xf>
    <xf numFmtId="0" fontId="2" fillId="8" borderId="5" xfId="0" applyNumberFormat="1" applyFont="1" applyFill="1" applyBorder="1" applyAlignment="1" applyProtection="1">
      <alignment horizontal="center" vertical="top" wrapText="1"/>
    </xf>
    <xf numFmtId="164" fontId="2" fillId="9" borderId="3" xfId="0" applyNumberFormat="1" applyFont="1" applyFill="1" applyBorder="1" applyAlignment="1" applyProtection="1">
      <alignment horizontal="right" vertical="center" wrapText="1"/>
    </xf>
    <xf numFmtId="0" fontId="0" fillId="10" borderId="3" xfId="0" applyNumberFormat="1" applyFont="1" applyFill="1" applyBorder="1" applyAlignment="1" applyProtection="1">
      <alignment wrapText="1"/>
      <protection locked="0"/>
    </xf>
    <xf numFmtId="164" fontId="3" fillId="11" borderId="3" xfId="0" applyNumberFormat="1" applyFont="1" applyFill="1" applyBorder="1" applyAlignment="1" applyProtection="1">
      <alignment horizontal="right" vertical="center" wrapText="1"/>
    </xf>
    <xf numFmtId="3" fontId="2" fillId="9" borderId="3" xfId="0" applyNumberFormat="1" applyFont="1" applyFill="1" applyBorder="1" applyAlignment="1" applyProtection="1">
      <alignment horizontal="center" vertical="center" wrapText="1"/>
    </xf>
    <xf numFmtId="3" fontId="3" fillId="11" borderId="3" xfId="0" applyNumberFormat="1" applyFont="1" applyFill="1" applyBorder="1" applyAlignment="1" applyProtection="1">
      <alignment horizontal="center" vertical="center" wrapText="1"/>
    </xf>
    <xf numFmtId="0" fontId="2" fillId="8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0" fillId="3" borderId="1" xfId="0" applyNumberFormat="1" applyFont="1" applyFill="1" applyBorder="1" applyAlignment="1" applyProtection="1">
      <alignment wrapText="1"/>
      <protection locked="0"/>
    </xf>
    <xf numFmtId="0" fontId="0" fillId="4" borderId="2" xfId="0" applyNumberFormat="1" applyFont="1" applyFill="1" applyBorder="1" applyAlignment="1" applyProtection="1">
      <alignment wrapText="1"/>
      <protection locked="0"/>
    </xf>
    <xf numFmtId="0" fontId="1" fillId="5" borderId="3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0</xdr:colOff>
      <xdr:row>2</xdr:row>
      <xdr:rowOff>0</xdr:rowOff>
    </xdr:to>
    <xdr:pic>
      <xdr:nvPicPr>
        <xdr:cNvPr id="1535474700" name="Picture">
          <a:extLst>
            <a:ext uri="{FF2B5EF4-FFF2-40B4-BE49-F238E27FC236}">
              <a16:creationId xmlns:a16="http://schemas.microsoft.com/office/drawing/2014/main" id="{00000000-0008-0000-0000-00000C7C855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393</xdr:colOff>
      <xdr:row>1</xdr:row>
      <xdr:rowOff>1703599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B6C4F77E-B702-CD39-A1EE-1ECC9D543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25318" cy="1713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61"/>
  <sheetViews>
    <sheetView topLeftCell="A6" workbookViewId="0">
      <selection activeCell="E6" sqref="E6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0" width="10.7109375" customWidth="1"/>
    <col min="11" max="11" width="20" customWidth="1"/>
    <col min="12" max="12" width="1.28515625" customWidth="1"/>
  </cols>
  <sheetData>
    <row r="1" spans="1:12" ht="0.95" customHeight="1" x14ac:dyDescent="0.25">
      <c r="A1" s="1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3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"/>
    </row>
    <row r="3" spans="1:12" ht="15" customHeight="1" x14ac:dyDescent="0.25">
      <c r="A3" s="15" t="s">
        <v>0</v>
      </c>
      <c r="B3" s="15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1"/>
      <c r="L3" s="1"/>
    </row>
    <row r="4" spans="1:12" ht="27.95" customHeight="1" x14ac:dyDescent="0.25">
      <c r="A4" s="12" t="s">
        <v>9</v>
      </c>
      <c r="B4" s="12"/>
      <c r="C4" s="3" t="s">
        <v>10</v>
      </c>
      <c r="D4" s="4" t="s">
        <v>11</v>
      </c>
      <c r="E4" s="5">
        <v>0.01</v>
      </c>
      <c r="F4" s="6"/>
      <c r="G4" s="6"/>
      <c r="H4" s="6"/>
      <c r="I4" s="6"/>
      <c r="J4" s="7">
        <v>0.01</v>
      </c>
      <c r="K4" s="1"/>
      <c r="L4" s="1"/>
    </row>
    <row r="5" spans="1:12" ht="20.100000000000001" customHeight="1" x14ac:dyDescent="0.25">
      <c r="A5" s="12" t="s">
        <v>12</v>
      </c>
      <c r="B5" s="12"/>
      <c r="C5" s="3" t="s">
        <v>13</v>
      </c>
      <c r="D5" s="4" t="s">
        <v>14</v>
      </c>
      <c r="E5" s="5">
        <v>176</v>
      </c>
      <c r="F5" s="6"/>
      <c r="G5" s="6"/>
      <c r="H5" s="6"/>
      <c r="I5" s="6"/>
      <c r="J5" s="7">
        <v>176</v>
      </c>
      <c r="K5" s="1"/>
      <c r="L5" s="1"/>
    </row>
    <row r="6" spans="1:12" ht="27.95" customHeight="1" x14ac:dyDescent="0.25">
      <c r="A6" s="12" t="s">
        <v>15</v>
      </c>
      <c r="B6" s="12"/>
      <c r="C6" s="3" t="s">
        <v>16</v>
      </c>
      <c r="D6" s="4" t="s">
        <v>11</v>
      </c>
      <c r="E6" s="6"/>
      <c r="F6" s="6"/>
      <c r="G6" s="6"/>
      <c r="H6" s="6"/>
      <c r="I6" s="6"/>
      <c r="J6" s="7">
        <v>0</v>
      </c>
      <c r="K6" s="1"/>
      <c r="L6" s="1"/>
    </row>
    <row r="7" spans="1:12" ht="20.100000000000001" customHeight="1" x14ac:dyDescent="0.25">
      <c r="A7" s="12" t="s">
        <v>17</v>
      </c>
      <c r="B7" s="12"/>
      <c r="C7" s="3" t="s">
        <v>18</v>
      </c>
      <c r="D7" s="4" t="s">
        <v>11</v>
      </c>
      <c r="E7" s="6"/>
      <c r="F7" s="6"/>
      <c r="G7" s="6"/>
      <c r="H7" s="6"/>
      <c r="I7" s="6"/>
      <c r="J7" s="7">
        <v>0</v>
      </c>
      <c r="K7" s="1"/>
      <c r="L7" s="1"/>
    </row>
    <row r="8" spans="1:12" ht="27.95" customHeight="1" x14ac:dyDescent="0.25">
      <c r="A8" s="12" t="s">
        <v>19</v>
      </c>
      <c r="B8" s="12"/>
      <c r="C8" s="3" t="s">
        <v>20</v>
      </c>
      <c r="D8" s="4" t="s">
        <v>11</v>
      </c>
      <c r="E8" s="6"/>
      <c r="F8" s="6"/>
      <c r="G8" s="6"/>
      <c r="H8" s="6"/>
      <c r="I8" s="6"/>
      <c r="J8" s="7">
        <v>0</v>
      </c>
      <c r="K8" s="1"/>
      <c r="L8" s="1"/>
    </row>
    <row r="9" spans="1:12" ht="27.95" customHeight="1" x14ac:dyDescent="0.25">
      <c r="A9" s="12" t="s">
        <v>21</v>
      </c>
      <c r="B9" s="12"/>
      <c r="C9" s="3" t="s">
        <v>22</v>
      </c>
      <c r="D9" s="4" t="s">
        <v>11</v>
      </c>
      <c r="E9" s="6"/>
      <c r="F9" s="6"/>
      <c r="G9" s="6"/>
      <c r="H9" s="6"/>
      <c r="I9" s="6"/>
      <c r="J9" s="7">
        <v>0</v>
      </c>
      <c r="K9" s="1"/>
      <c r="L9" s="1"/>
    </row>
    <row r="10" spans="1:12" ht="27.95" customHeight="1" x14ac:dyDescent="0.25">
      <c r="A10" s="12" t="s">
        <v>23</v>
      </c>
      <c r="B10" s="12"/>
      <c r="C10" s="3" t="s">
        <v>24</v>
      </c>
      <c r="D10" s="4" t="s">
        <v>11</v>
      </c>
      <c r="E10" s="6"/>
      <c r="F10" s="6"/>
      <c r="G10" s="6"/>
      <c r="H10" s="6"/>
      <c r="I10" s="6"/>
      <c r="J10" s="7">
        <v>0</v>
      </c>
      <c r="K10" s="1"/>
      <c r="L10" s="1"/>
    </row>
    <row r="11" spans="1:12" ht="44.1" customHeight="1" x14ac:dyDescent="0.25">
      <c r="A11" s="12" t="s">
        <v>25</v>
      </c>
      <c r="B11" s="12"/>
      <c r="C11" s="3" t="s">
        <v>26</v>
      </c>
      <c r="D11" s="4" t="s">
        <v>11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7">
        <v>0.5</v>
      </c>
      <c r="K11" s="1"/>
      <c r="L11" s="1"/>
    </row>
    <row r="12" spans="1:12" ht="27.95" customHeight="1" x14ac:dyDescent="0.25">
      <c r="A12" s="12" t="s">
        <v>27</v>
      </c>
      <c r="B12" s="12"/>
      <c r="C12" s="3" t="s">
        <v>28</v>
      </c>
      <c r="D12" s="4" t="s">
        <v>11</v>
      </c>
      <c r="E12" s="6"/>
      <c r="F12" s="6"/>
      <c r="G12" s="6"/>
      <c r="H12" s="6"/>
      <c r="I12" s="6"/>
      <c r="J12" s="7">
        <v>0</v>
      </c>
      <c r="K12" s="1"/>
      <c r="L12" s="1"/>
    </row>
    <row r="13" spans="1:12" ht="20.100000000000001" customHeight="1" x14ac:dyDescent="0.25">
      <c r="A13" s="12" t="s">
        <v>29</v>
      </c>
      <c r="B13" s="12"/>
      <c r="C13" s="3" t="s">
        <v>30</v>
      </c>
      <c r="D13" s="4" t="s">
        <v>11</v>
      </c>
      <c r="E13" s="6"/>
      <c r="F13" s="6"/>
      <c r="G13" s="6"/>
      <c r="H13" s="6"/>
      <c r="I13" s="6"/>
      <c r="J13" s="7">
        <v>0</v>
      </c>
      <c r="K13" s="1"/>
      <c r="L13" s="1"/>
    </row>
    <row r="14" spans="1:12" ht="20.100000000000001" customHeight="1" x14ac:dyDescent="0.25">
      <c r="A14" s="12" t="s">
        <v>31</v>
      </c>
      <c r="B14" s="12"/>
      <c r="C14" s="3" t="s">
        <v>32</v>
      </c>
      <c r="D14" s="4" t="s">
        <v>11</v>
      </c>
      <c r="E14" s="6"/>
      <c r="F14" s="6"/>
      <c r="G14" s="6"/>
      <c r="H14" s="6"/>
      <c r="I14" s="6"/>
      <c r="J14" s="7">
        <v>0</v>
      </c>
      <c r="K14" s="1"/>
      <c r="L14" s="1"/>
    </row>
    <row r="15" spans="1:12" ht="27.95" customHeight="1" x14ac:dyDescent="0.25">
      <c r="A15" s="12" t="s">
        <v>33</v>
      </c>
      <c r="B15" s="12"/>
      <c r="C15" s="3" t="s">
        <v>34</v>
      </c>
      <c r="D15" s="4" t="s">
        <v>11</v>
      </c>
      <c r="E15" s="6"/>
      <c r="F15" s="6"/>
      <c r="G15" s="6"/>
      <c r="H15" s="6"/>
      <c r="I15" s="6"/>
      <c r="J15" s="7">
        <v>0</v>
      </c>
      <c r="K15" s="1"/>
      <c r="L15" s="1"/>
    </row>
    <row r="16" spans="1:12" ht="27.95" customHeight="1" x14ac:dyDescent="0.25">
      <c r="A16" s="12" t="s">
        <v>35</v>
      </c>
      <c r="B16" s="12"/>
      <c r="C16" s="3" t="s">
        <v>36</v>
      </c>
      <c r="D16" s="4" t="s">
        <v>11</v>
      </c>
      <c r="E16" s="6"/>
      <c r="F16" s="6"/>
      <c r="G16" s="6"/>
      <c r="H16" s="6"/>
      <c r="I16" s="6"/>
      <c r="J16" s="7">
        <v>0</v>
      </c>
      <c r="K16" s="1"/>
      <c r="L16" s="1"/>
    </row>
    <row r="17" spans="1:12" ht="27.95" customHeight="1" x14ac:dyDescent="0.25">
      <c r="A17" s="12" t="s">
        <v>37</v>
      </c>
      <c r="B17" s="12"/>
      <c r="C17" s="3" t="s">
        <v>38</v>
      </c>
      <c r="D17" s="4" t="s">
        <v>11</v>
      </c>
      <c r="E17" s="6"/>
      <c r="F17" s="6"/>
      <c r="G17" s="6"/>
      <c r="H17" s="6"/>
      <c r="I17" s="6"/>
      <c r="J17" s="7">
        <v>0</v>
      </c>
      <c r="K17" s="1"/>
      <c r="L17" s="1"/>
    </row>
    <row r="18" spans="1:12" ht="27.95" customHeight="1" x14ac:dyDescent="0.25">
      <c r="A18" s="12" t="s">
        <v>39</v>
      </c>
      <c r="B18" s="12"/>
      <c r="C18" s="3" t="s">
        <v>40</v>
      </c>
      <c r="D18" s="4" t="s">
        <v>11</v>
      </c>
      <c r="E18" s="6"/>
      <c r="F18" s="6"/>
      <c r="G18" s="6"/>
      <c r="H18" s="6"/>
      <c r="I18" s="6"/>
      <c r="J18" s="7">
        <v>0</v>
      </c>
      <c r="K18" s="1"/>
      <c r="L18" s="1"/>
    </row>
    <row r="19" spans="1:12" ht="27.95" customHeight="1" x14ac:dyDescent="0.25">
      <c r="A19" s="12" t="s">
        <v>41</v>
      </c>
      <c r="B19" s="12"/>
      <c r="C19" s="3" t="s">
        <v>42</v>
      </c>
      <c r="D19" s="4" t="s">
        <v>11</v>
      </c>
      <c r="E19" s="6"/>
      <c r="F19" s="6"/>
      <c r="G19" s="6"/>
      <c r="H19" s="6"/>
      <c r="I19" s="6"/>
      <c r="J19" s="7">
        <v>0</v>
      </c>
      <c r="K19" s="1"/>
      <c r="L19" s="1"/>
    </row>
    <row r="20" spans="1:12" ht="27.95" customHeight="1" x14ac:dyDescent="0.25">
      <c r="A20" s="12" t="s">
        <v>43</v>
      </c>
      <c r="B20" s="12"/>
      <c r="C20" s="3" t="s">
        <v>44</v>
      </c>
      <c r="D20" s="4" t="s">
        <v>11</v>
      </c>
      <c r="E20" s="6"/>
      <c r="F20" s="6"/>
      <c r="G20" s="6"/>
      <c r="H20" s="6"/>
      <c r="I20" s="6"/>
      <c r="J20" s="7">
        <v>0</v>
      </c>
      <c r="K20" s="1"/>
      <c r="L20" s="1"/>
    </row>
    <row r="21" spans="1:12" ht="36" customHeight="1" x14ac:dyDescent="0.25">
      <c r="A21" s="12" t="s">
        <v>45</v>
      </c>
      <c r="B21" s="12"/>
      <c r="C21" s="3" t="s">
        <v>46</v>
      </c>
      <c r="D21" s="4" t="s">
        <v>11</v>
      </c>
      <c r="E21" s="6"/>
      <c r="F21" s="6"/>
      <c r="G21" s="6"/>
      <c r="H21" s="6"/>
      <c r="I21" s="6"/>
      <c r="J21" s="7">
        <v>0</v>
      </c>
      <c r="K21" s="1"/>
      <c r="L21" s="1"/>
    </row>
    <row r="22" spans="1:12" ht="20.100000000000001" customHeight="1" x14ac:dyDescent="0.25">
      <c r="A22" s="12" t="s">
        <v>47</v>
      </c>
      <c r="B22" s="12"/>
      <c r="C22" s="3" t="s">
        <v>48</v>
      </c>
      <c r="D22" s="4" t="s">
        <v>11</v>
      </c>
      <c r="E22" s="6"/>
      <c r="F22" s="6"/>
      <c r="G22" s="6"/>
      <c r="H22" s="6"/>
      <c r="I22" s="6"/>
      <c r="J22" s="7">
        <v>0</v>
      </c>
      <c r="K22" s="1"/>
      <c r="L22" s="1"/>
    </row>
    <row r="23" spans="1:12" ht="20.100000000000001" customHeight="1" x14ac:dyDescent="0.25">
      <c r="A23" s="12" t="s">
        <v>49</v>
      </c>
      <c r="B23" s="12"/>
      <c r="C23" s="3" t="s">
        <v>50</v>
      </c>
      <c r="D23" s="4" t="s">
        <v>11</v>
      </c>
      <c r="E23" s="5">
        <v>0.04</v>
      </c>
      <c r="F23" s="5">
        <v>0.04</v>
      </c>
      <c r="G23" s="5">
        <v>0.04</v>
      </c>
      <c r="H23" s="5">
        <v>0.04</v>
      </c>
      <c r="I23" s="5">
        <v>0.04</v>
      </c>
      <c r="J23" s="7">
        <v>0.2</v>
      </c>
      <c r="K23" s="1"/>
      <c r="L23" s="1"/>
    </row>
    <row r="24" spans="1:12" ht="51.95" customHeight="1" x14ac:dyDescent="0.25">
      <c r="A24" s="12" t="s">
        <v>51</v>
      </c>
      <c r="B24" s="12"/>
      <c r="C24" s="3" t="s">
        <v>52</v>
      </c>
      <c r="D24" s="4" t="s">
        <v>11</v>
      </c>
      <c r="E24" s="6"/>
      <c r="F24" s="6"/>
      <c r="G24" s="6"/>
      <c r="H24" s="6"/>
      <c r="I24" s="6"/>
      <c r="J24" s="7">
        <v>0</v>
      </c>
      <c r="K24" s="1"/>
      <c r="L24" s="1"/>
    </row>
    <row r="25" spans="1:12" ht="20.100000000000001" customHeight="1" x14ac:dyDescent="0.25">
      <c r="A25" s="12" t="s">
        <v>53</v>
      </c>
      <c r="B25" s="12"/>
      <c r="C25" s="3" t="s">
        <v>54</v>
      </c>
      <c r="D25" s="4" t="s">
        <v>11</v>
      </c>
      <c r="E25" s="6"/>
      <c r="F25" s="6"/>
      <c r="G25" s="6"/>
      <c r="H25" s="6"/>
      <c r="I25" s="6"/>
      <c r="J25" s="7">
        <v>0</v>
      </c>
      <c r="K25" s="1"/>
      <c r="L25" s="1"/>
    </row>
    <row r="26" spans="1:12" ht="20.100000000000001" customHeight="1" x14ac:dyDescent="0.25">
      <c r="A26" s="12" t="s">
        <v>55</v>
      </c>
      <c r="B26" s="12"/>
      <c r="C26" s="3" t="s">
        <v>56</v>
      </c>
      <c r="D26" s="4" t="s">
        <v>11</v>
      </c>
      <c r="E26" s="5">
        <v>0.01</v>
      </c>
      <c r="F26" s="6"/>
      <c r="G26" s="6"/>
      <c r="H26" s="6"/>
      <c r="I26" s="6"/>
      <c r="J26" s="7">
        <v>0.01</v>
      </c>
      <c r="K26" s="1"/>
      <c r="L26" s="1"/>
    </row>
    <row r="27" spans="1:12" ht="36" customHeight="1" x14ac:dyDescent="0.25">
      <c r="A27" s="12" t="s">
        <v>57</v>
      </c>
      <c r="B27" s="12"/>
      <c r="C27" s="3" t="s">
        <v>58</v>
      </c>
      <c r="D27" s="4" t="s">
        <v>11</v>
      </c>
      <c r="E27" s="5">
        <v>0.08</v>
      </c>
      <c r="F27" s="5">
        <v>0.08</v>
      </c>
      <c r="G27" s="5">
        <v>0.08</v>
      </c>
      <c r="H27" s="5">
        <v>0.08</v>
      </c>
      <c r="I27" s="5">
        <v>0.08</v>
      </c>
      <c r="J27" s="7">
        <v>0.4</v>
      </c>
      <c r="K27" s="1"/>
      <c r="L27" s="1"/>
    </row>
    <row r="28" spans="1:12" ht="36" customHeight="1" x14ac:dyDescent="0.25">
      <c r="A28" s="12" t="s">
        <v>59</v>
      </c>
      <c r="B28" s="12"/>
      <c r="C28" s="3" t="s">
        <v>60</v>
      </c>
      <c r="D28" s="4" t="s">
        <v>11</v>
      </c>
      <c r="E28" s="6"/>
      <c r="F28" s="6"/>
      <c r="G28" s="6"/>
      <c r="H28" s="6"/>
      <c r="I28" s="6"/>
      <c r="J28" s="7">
        <v>0</v>
      </c>
      <c r="K28" s="1"/>
      <c r="L28" s="1"/>
    </row>
    <row r="29" spans="1:12" ht="36" customHeight="1" x14ac:dyDescent="0.25">
      <c r="A29" s="12" t="s">
        <v>61</v>
      </c>
      <c r="B29" s="12"/>
      <c r="C29" s="3" t="s">
        <v>62</v>
      </c>
      <c r="D29" s="4" t="s">
        <v>11</v>
      </c>
      <c r="E29" s="5">
        <v>0.01</v>
      </c>
      <c r="F29" s="6"/>
      <c r="G29" s="6"/>
      <c r="H29" s="6"/>
      <c r="I29" s="6"/>
      <c r="J29" s="7">
        <v>0.01</v>
      </c>
      <c r="K29" s="1"/>
      <c r="L29" s="1"/>
    </row>
    <row r="30" spans="1:12" ht="27.95" customHeight="1" x14ac:dyDescent="0.25">
      <c r="A30" s="12" t="s">
        <v>63</v>
      </c>
      <c r="B30" s="12"/>
      <c r="C30" s="3" t="s">
        <v>64</v>
      </c>
      <c r="D30" s="4" t="s">
        <v>11</v>
      </c>
      <c r="E30" s="6"/>
      <c r="F30" s="5">
        <v>0.02</v>
      </c>
      <c r="G30" s="5">
        <v>0.02</v>
      </c>
      <c r="H30" s="5">
        <v>0.02</v>
      </c>
      <c r="I30" s="6"/>
      <c r="J30" s="7">
        <v>0.06</v>
      </c>
      <c r="K30" s="1"/>
      <c r="L30" s="1"/>
    </row>
    <row r="31" spans="1:12" ht="36" customHeight="1" x14ac:dyDescent="0.25">
      <c r="A31" s="12" t="s">
        <v>65</v>
      </c>
      <c r="B31" s="12"/>
      <c r="C31" s="3" t="s">
        <v>66</v>
      </c>
      <c r="D31" s="4" t="s">
        <v>11</v>
      </c>
      <c r="E31" s="6"/>
      <c r="F31" s="6"/>
      <c r="G31" s="6"/>
      <c r="H31" s="6"/>
      <c r="I31" s="6"/>
      <c r="J31" s="7">
        <v>0</v>
      </c>
      <c r="K31" s="1"/>
      <c r="L31" s="1"/>
    </row>
    <row r="32" spans="1:12" ht="27.95" customHeight="1" x14ac:dyDescent="0.25">
      <c r="A32" s="12" t="s">
        <v>67</v>
      </c>
      <c r="B32" s="12"/>
      <c r="C32" s="3" t="s">
        <v>68</v>
      </c>
      <c r="D32" s="4" t="s">
        <v>14</v>
      </c>
      <c r="E32" s="5">
        <v>352</v>
      </c>
      <c r="F32" s="6"/>
      <c r="G32" s="6"/>
      <c r="H32" s="6"/>
      <c r="I32" s="6"/>
      <c r="J32" s="7">
        <v>352</v>
      </c>
      <c r="K32" s="1"/>
      <c r="L32" s="1"/>
    </row>
    <row r="33" spans="1:12" ht="20.100000000000001" customHeight="1" x14ac:dyDescent="0.25">
      <c r="A33" s="12" t="s">
        <v>69</v>
      </c>
      <c r="B33" s="12"/>
      <c r="C33" s="3" t="s">
        <v>70</v>
      </c>
      <c r="D33" s="4" t="s">
        <v>71</v>
      </c>
      <c r="E33" s="5">
        <v>0.12</v>
      </c>
      <c r="F33" s="5">
        <v>10.77</v>
      </c>
      <c r="G33" s="5">
        <v>14.99</v>
      </c>
      <c r="H33" s="5">
        <v>18.77</v>
      </c>
      <c r="I33" s="5">
        <v>2.34</v>
      </c>
      <c r="J33" s="7">
        <v>46.989999999999995</v>
      </c>
      <c r="K33" s="1"/>
      <c r="L33" s="1"/>
    </row>
    <row r="34" spans="1:12" ht="20.100000000000001" customHeight="1" x14ac:dyDescent="0.25">
      <c r="A34" s="12" t="s">
        <v>72</v>
      </c>
      <c r="B34" s="12"/>
      <c r="C34" s="3" t="s">
        <v>73</v>
      </c>
      <c r="D34" s="4" t="s">
        <v>71</v>
      </c>
      <c r="E34" s="6"/>
      <c r="F34" s="6"/>
      <c r="G34" s="6"/>
      <c r="H34" s="5">
        <v>356</v>
      </c>
      <c r="I34" s="6"/>
      <c r="J34" s="7">
        <v>356</v>
      </c>
      <c r="K34" s="1"/>
      <c r="L34" s="1"/>
    </row>
    <row r="35" spans="1:12" ht="20.100000000000001" customHeight="1" x14ac:dyDescent="0.25">
      <c r="A35" s="12" t="s">
        <v>74</v>
      </c>
      <c r="B35" s="12"/>
      <c r="C35" s="3" t="s">
        <v>75</v>
      </c>
      <c r="D35" s="4" t="s">
        <v>71</v>
      </c>
      <c r="E35" s="5">
        <v>0.47</v>
      </c>
      <c r="F35" s="5">
        <v>53.13</v>
      </c>
      <c r="G35" s="5">
        <v>73.930000000000007</v>
      </c>
      <c r="H35" s="5">
        <v>92.54</v>
      </c>
      <c r="I35" s="5">
        <v>11.55</v>
      </c>
      <c r="J35" s="7">
        <v>231.62</v>
      </c>
      <c r="K35" s="1"/>
      <c r="L35" s="1"/>
    </row>
    <row r="36" spans="1:12" ht="12" customHeight="1" x14ac:dyDescent="0.25">
      <c r="A36" s="12" t="s">
        <v>76</v>
      </c>
      <c r="B36" s="12"/>
      <c r="C36" s="3" t="s">
        <v>77</v>
      </c>
      <c r="D36" s="4" t="s">
        <v>71</v>
      </c>
      <c r="E36" s="5">
        <v>0.49</v>
      </c>
      <c r="F36" s="5">
        <v>145.27000000000001</v>
      </c>
      <c r="G36" s="5">
        <v>202.11</v>
      </c>
      <c r="H36" s="5">
        <v>252.76</v>
      </c>
      <c r="I36" s="5">
        <v>31.58</v>
      </c>
      <c r="J36" s="7">
        <v>632.21</v>
      </c>
      <c r="K36" s="1"/>
      <c r="L36" s="1"/>
    </row>
    <row r="37" spans="1:12" ht="12" customHeight="1" x14ac:dyDescent="0.25">
      <c r="A37" s="12" t="s">
        <v>78</v>
      </c>
      <c r="B37" s="12"/>
      <c r="C37" s="3" t="s">
        <v>79</v>
      </c>
      <c r="D37" s="4" t="s">
        <v>71</v>
      </c>
      <c r="E37" s="6"/>
      <c r="F37" s="5">
        <v>113.3</v>
      </c>
      <c r="G37" s="5">
        <v>157.63999999999999</v>
      </c>
      <c r="H37" s="5">
        <v>197.05</v>
      </c>
      <c r="I37" s="5">
        <v>24.63</v>
      </c>
      <c r="J37" s="7">
        <v>492.62</v>
      </c>
      <c r="K37" s="1"/>
      <c r="L37" s="1"/>
    </row>
    <row r="38" spans="1:12" ht="20.100000000000001" customHeight="1" x14ac:dyDescent="0.25">
      <c r="A38" s="12" t="s">
        <v>80</v>
      </c>
      <c r="B38" s="12"/>
      <c r="C38" s="3" t="s">
        <v>81</v>
      </c>
      <c r="D38" s="4" t="s">
        <v>71</v>
      </c>
      <c r="E38" s="5">
        <v>0.57999999999999996</v>
      </c>
      <c r="F38" s="5">
        <v>70.849999999999994</v>
      </c>
      <c r="G38" s="5">
        <v>98.57</v>
      </c>
      <c r="H38" s="5">
        <v>123.36</v>
      </c>
      <c r="I38" s="5">
        <v>15.4</v>
      </c>
      <c r="J38" s="7">
        <v>308.76</v>
      </c>
      <c r="K38" s="1"/>
      <c r="L38" s="1"/>
    </row>
    <row r="39" spans="1:12" ht="20.100000000000001" customHeight="1" x14ac:dyDescent="0.25">
      <c r="A39" s="12" t="s">
        <v>82</v>
      </c>
      <c r="B39" s="12"/>
      <c r="C39" s="3" t="s">
        <v>83</v>
      </c>
      <c r="D39" s="4" t="s">
        <v>71</v>
      </c>
      <c r="E39" s="6"/>
      <c r="F39" s="5">
        <v>28.59</v>
      </c>
      <c r="G39" s="5">
        <v>39.770000000000003</v>
      </c>
      <c r="H39" s="5">
        <v>49.72</v>
      </c>
      <c r="I39" s="5">
        <v>6.21</v>
      </c>
      <c r="J39" s="7">
        <v>124.28999999999999</v>
      </c>
      <c r="K39" s="1"/>
      <c r="L39" s="1"/>
    </row>
    <row r="40" spans="1:12" ht="20.100000000000001" customHeight="1" x14ac:dyDescent="0.25">
      <c r="A40" s="12" t="s">
        <v>84</v>
      </c>
      <c r="B40" s="12"/>
      <c r="C40" s="3" t="s">
        <v>85</v>
      </c>
      <c r="D40" s="4" t="s">
        <v>71</v>
      </c>
      <c r="E40" s="5">
        <v>274.11</v>
      </c>
      <c r="F40" s="6"/>
      <c r="G40" s="6"/>
      <c r="H40" s="6"/>
      <c r="I40" s="6"/>
      <c r="J40" s="7">
        <v>274.11</v>
      </c>
      <c r="K40" s="1"/>
      <c r="L40" s="1"/>
    </row>
    <row r="41" spans="1:12" ht="20.100000000000001" customHeight="1" x14ac:dyDescent="0.25">
      <c r="A41" s="12" t="s">
        <v>86</v>
      </c>
      <c r="B41" s="12"/>
      <c r="C41" s="3" t="s">
        <v>87</v>
      </c>
      <c r="D41" s="4" t="s">
        <v>71</v>
      </c>
      <c r="E41" s="5">
        <v>128</v>
      </c>
      <c r="F41" s="6"/>
      <c r="G41" s="6"/>
      <c r="H41" s="6"/>
      <c r="I41" s="6"/>
      <c r="J41" s="7">
        <v>128</v>
      </c>
      <c r="K41" s="1"/>
      <c r="L41" s="1"/>
    </row>
    <row r="42" spans="1:12" ht="20.100000000000001" customHeight="1" x14ac:dyDescent="0.25">
      <c r="A42" s="12" t="s">
        <v>88</v>
      </c>
      <c r="B42" s="12"/>
      <c r="C42" s="3" t="s">
        <v>89</v>
      </c>
      <c r="D42" s="4" t="s">
        <v>71</v>
      </c>
      <c r="E42" s="5">
        <v>0.16</v>
      </c>
      <c r="F42" s="5">
        <v>17.71</v>
      </c>
      <c r="G42" s="5">
        <v>24.64</v>
      </c>
      <c r="H42" s="5">
        <v>30.85</v>
      </c>
      <c r="I42" s="5">
        <v>3.85</v>
      </c>
      <c r="J42" s="7">
        <v>77.210000000000008</v>
      </c>
      <c r="K42" s="1"/>
      <c r="L42" s="1"/>
    </row>
    <row r="43" spans="1:12" ht="12" customHeight="1" x14ac:dyDescent="0.25">
      <c r="A43" s="12" t="s">
        <v>90</v>
      </c>
      <c r="B43" s="12"/>
      <c r="C43" s="3" t="s">
        <v>91</v>
      </c>
      <c r="D43" s="4" t="s">
        <v>71</v>
      </c>
      <c r="E43" s="5">
        <v>0.12</v>
      </c>
      <c r="F43" s="5">
        <v>29.63</v>
      </c>
      <c r="G43" s="5">
        <v>41.23</v>
      </c>
      <c r="H43" s="5">
        <v>51.57</v>
      </c>
      <c r="I43" s="5">
        <v>6.44</v>
      </c>
      <c r="J43" s="7">
        <v>128.98999999999998</v>
      </c>
      <c r="K43" s="1"/>
      <c r="L43" s="1"/>
    </row>
    <row r="44" spans="1:12" ht="12" customHeight="1" x14ac:dyDescent="0.25">
      <c r="A44" s="12" t="s">
        <v>92</v>
      </c>
      <c r="B44" s="12"/>
      <c r="C44" s="3" t="s">
        <v>93</v>
      </c>
      <c r="D44" s="4" t="s">
        <v>71</v>
      </c>
      <c r="E44" s="5">
        <v>128</v>
      </c>
      <c r="F44" s="6"/>
      <c r="G44" s="6"/>
      <c r="H44" s="6"/>
      <c r="I44" s="6"/>
      <c r="J44" s="7">
        <v>128</v>
      </c>
      <c r="K44" s="1"/>
      <c r="L44" s="1"/>
    </row>
    <row r="45" spans="1:12" ht="12" customHeight="1" x14ac:dyDescent="0.25">
      <c r="A45" s="12" t="s">
        <v>94</v>
      </c>
      <c r="B45" s="12"/>
      <c r="C45" s="3" t="s">
        <v>95</v>
      </c>
      <c r="D45" s="4" t="s">
        <v>71</v>
      </c>
      <c r="E45" s="5">
        <v>0.49</v>
      </c>
      <c r="F45" s="5">
        <v>74.81</v>
      </c>
      <c r="G45" s="5">
        <v>104.08</v>
      </c>
      <c r="H45" s="5">
        <v>130.22</v>
      </c>
      <c r="I45" s="5">
        <v>16.260000000000002</v>
      </c>
      <c r="J45" s="7">
        <v>325.86</v>
      </c>
      <c r="K45" s="1"/>
      <c r="L45" s="1"/>
    </row>
    <row r="46" spans="1:12" ht="12" customHeight="1" x14ac:dyDescent="0.25">
      <c r="A46" s="12" t="s">
        <v>96</v>
      </c>
      <c r="B46" s="12"/>
      <c r="C46" s="3" t="s">
        <v>97</v>
      </c>
      <c r="D46" s="4" t="s">
        <v>71</v>
      </c>
      <c r="E46" s="5">
        <v>50.19</v>
      </c>
      <c r="F46" s="6"/>
      <c r="G46" s="6"/>
      <c r="H46" s="6"/>
      <c r="I46" s="6"/>
      <c r="J46" s="7">
        <v>50.19</v>
      </c>
      <c r="K46" s="1"/>
      <c r="L46" s="1"/>
    </row>
    <row r="47" spans="1:12" ht="20.100000000000001" customHeight="1" x14ac:dyDescent="0.25">
      <c r="A47" s="12" t="s">
        <v>98</v>
      </c>
      <c r="B47" s="12"/>
      <c r="C47" s="3" t="s">
        <v>99</v>
      </c>
      <c r="D47" s="4" t="s">
        <v>71</v>
      </c>
      <c r="E47" s="5">
        <v>145.87</v>
      </c>
      <c r="F47" s="6"/>
      <c r="G47" s="6"/>
      <c r="H47" s="6"/>
      <c r="I47" s="6"/>
      <c r="J47" s="7">
        <v>145.87</v>
      </c>
      <c r="K47" s="1"/>
      <c r="L47" s="1"/>
    </row>
    <row r="48" spans="1:12" ht="12" customHeight="1" x14ac:dyDescent="0.25">
      <c r="A48" s="12" t="s">
        <v>100</v>
      </c>
      <c r="B48" s="12"/>
      <c r="C48" s="3" t="s">
        <v>101</v>
      </c>
      <c r="D48" s="4" t="s">
        <v>71</v>
      </c>
      <c r="E48" s="5">
        <v>128</v>
      </c>
      <c r="F48" s="6"/>
      <c r="G48" s="5">
        <v>27.43</v>
      </c>
      <c r="H48" s="5">
        <v>27.43</v>
      </c>
      <c r="I48" s="5">
        <v>54.86</v>
      </c>
      <c r="J48" s="7">
        <v>237.72000000000003</v>
      </c>
      <c r="K48" s="1"/>
      <c r="L48" s="1"/>
    </row>
    <row r="49" spans="1:12" ht="20.100000000000001" customHeight="1" x14ac:dyDescent="0.25">
      <c r="A49" s="12" t="s">
        <v>102</v>
      </c>
      <c r="B49" s="12"/>
      <c r="C49" s="3" t="s">
        <v>103</v>
      </c>
      <c r="D49" s="4" t="s">
        <v>71</v>
      </c>
      <c r="E49" s="5">
        <v>0.01</v>
      </c>
      <c r="F49" s="5">
        <v>12.82</v>
      </c>
      <c r="G49" s="5">
        <v>37.46</v>
      </c>
      <c r="H49" s="5">
        <v>41.92</v>
      </c>
      <c r="I49" s="5">
        <v>42.03</v>
      </c>
      <c r="J49" s="7">
        <v>134.24</v>
      </c>
      <c r="K49" s="1"/>
      <c r="L49" s="1"/>
    </row>
    <row r="50" spans="1:12" ht="27.95" customHeight="1" x14ac:dyDescent="0.25">
      <c r="A50" s="12" t="s">
        <v>104</v>
      </c>
      <c r="B50" s="12"/>
      <c r="C50" s="3" t="s">
        <v>105</v>
      </c>
      <c r="D50" s="4" t="s">
        <v>71</v>
      </c>
      <c r="E50" s="5">
        <v>0.2</v>
      </c>
      <c r="F50" s="5">
        <v>39.25</v>
      </c>
      <c r="G50" s="5">
        <v>54.61</v>
      </c>
      <c r="H50" s="5">
        <v>68.27</v>
      </c>
      <c r="I50" s="5">
        <v>8.5299999999999994</v>
      </c>
      <c r="J50" s="7">
        <v>170.85999999999999</v>
      </c>
      <c r="K50" s="1"/>
      <c r="L50" s="1"/>
    </row>
    <row r="51" spans="1:12" ht="20.100000000000001" customHeight="1" x14ac:dyDescent="0.25">
      <c r="A51" s="12" t="s">
        <v>106</v>
      </c>
      <c r="B51" s="12"/>
      <c r="C51" s="3" t="s">
        <v>107</v>
      </c>
      <c r="D51" s="4" t="s">
        <v>71</v>
      </c>
      <c r="E51" s="5">
        <v>0.12</v>
      </c>
      <c r="F51" s="5">
        <v>42.2</v>
      </c>
      <c r="G51" s="5">
        <v>58.7</v>
      </c>
      <c r="H51" s="5">
        <v>73.47</v>
      </c>
      <c r="I51" s="5">
        <v>9.24</v>
      </c>
      <c r="J51" s="7">
        <v>183.73000000000002</v>
      </c>
      <c r="K51" s="1"/>
      <c r="L51" s="1"/>
    </row>
    <row r="52" spans="1:12" ht="20.100000000000001" customHeight="1" x14ac:dyDescent="0.25">
      <c r="A52" s="12" t="s">
        <v>108</v>
      </c>
      <c r="B52" s="12"/>
      <c r="C52" s="3" t="s">
        <v>109</v>
      </c>
      <c r="D52" s="4" t="s">
        <v>71</v>
      </c>
      <c r="E52" s="6"/>
      <c r="F52" s="5">
        <v>39.25</v>
      </c>
      <c r="G52" s="5">
        <v>54.61</v>
      </c>
      <c r="H52" s="5">
        <v>68.27</v>
      </c>
      <c r="I52" s="5">
        <v>8.5299999999999994</v>
      </c>
      <c r="J52" s="7">
        <v>170.66</v>
      </c>
      <c r="K52" s="1"/>
      <c r="L52" s="1"/>
    </row>
    <row r="53" spans="1:12" ht="20.100000000000001" customHeight="1" x14ac:dyDescent="0.25">
      <c r="A53" s="12" t="s">
        <v>110</v>
      </c>
      <c r="B53" s="12"/>
      <c r="C53" s="3" t="s">
        <v>111</v>
      </c>
      <c r="D53" s="4" t="s">
        <v>71</v>
      </c>
      <c r="E53" s="6"/>
      <c r="F53" s="5">
        <v>114.35</v>
      </c>
      <c r="G53" s="5">
        <v>159.1</v>
      </c>
      <c r="H53" s="5">
        <v>198.87</v>
      </c>
      <c r="I53" s="5">
        <v>24.86</v>
      </c>
      <c r="J53" s="7">
        <v>497.18</v>
      </c>
      <c r="K53" s="1"/>
      <c r="L53" s="1"/>
    </row>
    <row r="54" spans="1:12" ht="20.100000000000001" customHeight="1" x14ac:dyDescent="0.25">
      <c r="A54" s="12" t="s">
        <v>112</v>
      </c>
      <c r="B54" s="12"/>
      <c r="C54" s="3" t="s">
        <v>113</v>
      </c>
      <c r="D54" s="4" t="s">
        <v>71</v>
      </c>
      <c r="E54" s="6"/>
      <c r="F54" s="6"/>
      <c r="G54" s="5">
        <v>109.73</v>
      </c>
      <c r="H54" s="5">
        <v>465.73</v>
      </c>
      <c r="I54" s="5">
        <v>219.45</v>
      </c>
      <c r="J54" s="7">
        <v>794.91000000000008</v>
      </c>
      <c r="K54" s="1"/>
      <c r="L54" s="1"/>
    </row>
    <row r="55" spans="1:12" ht="20.100000000000001" customHeight="1" x14ac:dyDescent="0.25">
      <c r="A55" s="12" t="s">
        <v>114</v>
      </c>
      <c r="B55" s="12"/>
      <c r="C55" s="3" t="s">
        <v>115</v>
      </c>
      <c r="D55" s="4" t="s">
        <v>71</v>
      </c>
      <c r="E55" s="6"/>
      <c r="F55" s="6"/>
      <c r="G55" s="6"/>
      <c r="H55" s="5">
        <v>4.6500000000000004</v>
      </c>
      <c r="I55" s="5">
        <v>4.6500000000000004</v>
      </c>
      <c r="J55" s="7">
        <v>9.3000000000000007</v>
      </c>
      <c r="K55" s="1"/>
      <c r="L55" s="1"/>
    </row>
    <row r="56" spans="1:12" ht="20.100000000000001" customHeight="1" x14ac:dyDescent="0.25">
      <c r="A56" s="12" t="s">
        <v>116</v>
      </c>
      <c r="B56" s="12"/>
      <c r="C56" s="3" t="s">
        <v>117</v>
      </c>
      <c r="D56" s="4" t="s">
        <v>71</v>
      </c>
      <c r="E56" s="5">
        <v>128</v>
      </c>
      <c r="F56" s="6"/>
      <c r="G56" s="6"/>
      <c r="H56" s="6"/>
      <c r="I56" s="6"/>
      <c r="J56" s="7">
        <v>128</v>
      </c>
      <c r="K56" s="1"/>
      <c r="L56" s="1"/>
    </row>
    <row r="57" spans="1:12" ht="20.100000000000001" customHeight="1" x14ac:dyDescent="0.25">
      <c r="A57" s="12" t="s">
        <v>118</v>
      </c>
      <c r="B57" s="12"/>
      <c r="C57" s="3" t="s">
        <v>119</v>
      </c>
      <c r="D57" s="4" t="s">
        <v>71</v>
      </c>
      <c r="E57" s="6"/>
      <c r="F57" s="6"/>
      <c r="G57" s="5">
        <v>8.1300000000000008</v>
      </c>
      <c r="H57" s="5">
        <v>8.1300000000000008</v>
      </c>
      <c r="I57" s="5">
        <v>16.260000000000002</v>
      </c>
      <c r="J57" s="7">
        <v>32.520000000000003</v>
      </c>
      <c r="K57" s="1"/>
      <c r="L57" s="1"/>
    </row>
    <row r="58" spans="1:12" ht="12" customHeight="1" x14ac:dyDescent="0.25">
      <c r="A58" s="12" t="s">
        <v>120</v>
      </c>
      <c r="B58" s="12"/>
      <c r="C58" s="3" t="s">
        <v>121</v>
      </c>
      <c r="D58" s="4" t="s">
        <v>11</v>
      </c>
      <c r="E58" s="6"/>
      <c r="F58" s="5">
        <v>18.86</v>
      </c>
      <c r="G58" s="5">
        <v>26.24</v>
      </c>
      <c r="H58" s="5">
        <v>32.799999999999997</v>
      </c>
      <c r="I58" s="5">
        <v>4.0999999999999996</v>
      </c>
      <c r="J58" s="7">
        <v>81.999999999999986</v>
      </c>
      <c r="K58" s="1"/>
      <c r="L58" s="1"/>
    </row>
    <row r="59" spans="1:12" ht="20.100000000000001" customHeight="1" x14ac:dyDescent="0.25">
      <c r="A59" s="12" t="s">
        <v>122</v>
      </c>
      <c r="B59" s="12"/>
      <c r="C59" s="3" t="s">
        <v>123</v>
      </c>
      <c r="D59" s="4" t="s">
        <v>71</v>
      </c>
      <c r="E59" s="6"/>
      <c r="F59" s="5">
        <v>70.459999999999994</v>
      </c>
      <c r="G59" s="5">
        <v>98.03</v>
      </c>
      <c r="H59" s="5">
        <v>122.54</v>
      </c>
      <c r="I59" s="5">
        <v>15.32</v>
      </c>
      <c r="J59" s="7">
        <v>306.35000000000002</v>
      </c>
      <c r="K59" s="1"/>
      <c r="L59" s="1"/>
    </row>
    <row r="60" spans="1:12" ht="20.100000000000001" customHeight="1" x14ac:dyDescent="0.25">
      <c r="A60" s="12" t="s">
        <v>124</v>
      </c>
      <c r="B60" s="12"/>
      <c r="C60" s="3" t="s">
        <v>125</v>
      </c>
      <c r="D60" s="4" t="s">
        <v>71</v>
      </c>
      <c r="E60" s="5">
        <v>17.86</v>
      </c>
      <c r="F60" s="6"/>
      <c r="G60" s="6"/>
      <c r="H60" s="6"/>
      <c r="I60" s="6"/>
      <c r="J60" s="7">
        <v>17.86</v>
      </c>
      <c r="K60" s="1"/>
      <c r="L60" s="1"/>
    </row>
    <row r="61" spans="1:12" ht="12" customHeight="1" x14ac:dyDescent="0.25">
      <c r="A61" s="12" t="s">
        <v>126</v>
      </c>
      <c r="B61" s="12"/>
      <c r="C61" s="3" t="s">
        <v>127</v>
      </c>
      <c r="D61" s="4" t="s">
        <v>71</v>
      </c>
      <c r="E61" s="6"/>
      <c r="F61" s="5">
        <v>39.25</v>
      </c>
      <c r="G61" s="5">
        <v>54.61</v>
      </c>
      <c r="H61" s="5">
        <v>68.27</v>
      </c>
      <c r="I61" s="5">
        <v>8.5299999999999994</v>
      </c>
      <c r="J61" s="7">
        <v>170.66</v>
      </c>
      <c r="K61" s="1"/>
      <c r="L61" s="1"/>
    </row>
  </sheetData>
  <mergeCells count="61">
    <mergeCell ref="B1:L1"/>
    <mergeCell ref="A2:K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61:B61"/>
    <mergeCell ref="A56:B56"/>
    <mergeCell ref="A57:B57"/>
    <mergeCell ref="A58:B58"/>
    <mergeCell ref="A59:B59"/>
    <mergeCell ref="A60:B60"/>
  </mergeCells>
  <pageMargins left="0" right="0" top="0" bottom="0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2AD97-78BC-434C-B341-706A68B3A0B6}">
  <sheetPr>
    <outlinePr summaryBelow="0"/>
    <pageSetUpPr fitToPage="1"/>
  </sheetPr>
  <dimension ref="A1:L61"/>
  <sheetViews>
    <sheetView tabSelected="1" view="pageBreakPreview" zoomScale="60" zoomScaleNormal="100" workbookViewId="0">
      <selection activeCell="J12" sqref="J12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style="11" customWidth="1"/>
    <col min="5" max="10" width="10.7109375" customWidth="1"/>
    <col min="11" max="11" width="20" customWidth="1"/>
    <col min="12" max="12" width="1.28515625" customWidth="1"/>
  </cols>
  <sheetData>
    <row r="1" spans="1:12" ht="0.95" customHeight="1" x14ac:dyDescent="0.25">
      <c r="A1" s="1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13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"/>
    </row>
    <row r="3" spans="1:12" ht="15" customHeight="1" x14ac:dyDescent="0.25">
      <c r="A3" s="15" t="s">
        <v>0</v>
      </c>
      <c r="B3" s="15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1"/>
      <c r="L3" s="1"/>
    </row>
    <row r="4" spans="1:12" ht="27.95" customHeight="1" x14ac:dyDescent="0.25">
      <c r="A4" s="12"/>
      <c r="B4" s="12"/>
      <c r="C4" s="3" t="s">
        <v>10</v>
      </c>
      <c r="D4" s="10" t="s">
        <v>2</v>
      </c>
      <c r="E4" s="8">
        <f>IF(orcamento!E4="","-",ROUNDUP(orcamento!E4/176,0))</f>
        <v>1</v>
      </c>
      <c r="F4" s="8" t="str">
        <f>IF(orcamento!F4="","-",ROUNDUP(orcamento!F4/176,0))</f>
        <v>-</v>
      </c>
      <c r="G4" s="8" t="str">
        <f>IF(orcamento!G4="","-",ROUNDUP(orcamento!G4/176,0))</f>
        <v>-</v>
      </c>
      <c r="H4" s="8" t="str">
        <f>IF(orcamento!H4="","-",ROUNDUP(orcamento!H4/176,0))</f>
        <v>-</v>
      </c>
      <c r="I4" s="8" t="str">
        <f>IF(orcamento!I4="","-",ROUNDUP(orcamento!I4/176,0))</f>
        <v>-</v>
      </c>
      <c r="J4" s="9">
        <f>IF(SUM(E4:I4)=0,1,SUM(E4:I4))</f>
        <v>1</v>
      </c>
      <c r="K4" s="1"/>
      <c r="L4" s="1"/>
    </row>
    <row r="5" spans="1:12" ht="20.100000000000001" customHeight="1" x14ac:dyDescent="0.25">
      <c r="A5" s="12"/>
      <c r="B5" s="12"/>
      <c r="C5" s="3" t="s">
        <v>13</v>
      </c>
      <c r="D5" s="10" t="s">
        <v>2</v>
      </c>
      <c r="E5" s="8">
        <f>IF(orcamento!E5="","-",ROUNDUP(orcamento!E5/176,0))</f>
        <v>1</v>
      </c>
      <c r="F5" s="8" t="str">
        <f>IF(orcamento!F5="","-",ROUNDUP(orcamento!F5/176,0))</f>
        <v>-</v>
      </c>
      <c r="G5" s="8" t="str">
        <f>IF(orcamento!G5="","-",ROUNDUP(orcamento!G5/176,0))</f>
        <v>-</v>
      </c>
      <c r="H5" s="8" t="str">
        <f>IF(orcamento!H5="","-",ROUNDUP(orcamento!H5/176,0))</f>
        <v>-</v>
      </c>
      <c r="I5" s="8" t="str">
        <f>IF(orcamento!I5="","-",ROUNDUP(orcamento!I5/176,0))</f>
        <v>-</v>
      </c>
      <c r="J5" s="9">
        <f t="shared" ref="J5:J61" si="0">IF(SUM(E5:I5)=0,1,SUM(E5:I5))</f>
        <v>1</v>
      </c>
      <c r="K5" s="1"/>
      <c r="L5" s="1"/>
    </row>
    <row r="6" spans="1:12" ht="27.95" customHeight="1" x14ac:dyDescent="0.25">
      <c r="A6" s="12"/>
      <c r="B6" s="12"/>
      <c r="C6" s="3" t="s">
        <v>16</v>
      </c>
      <c r="D6" s="10" t="s">
        <v>2</v>
      </c>
      <c r="E6" s="8" t="str">
        <f>IF(orcamento!E6="","-",ROUNDUP(orcamento!E6/176,0))</f>
        <v>-</v>
      </c>
      <c r="F6" s="8" t="str">
        <f>IF(orcamento!F6="","-",ROUNDUP(orcamento!F6/176,0))</f>
        <v>-</v>
      </c>
      <c r="G6" s="8" t="str">
        <f>IF(orcamento!G6="","-",ROUNDUP(orcamento!G6/176,0))</f>
        <v>-</v>
      </c>
      <c r="H6" s="8" t="str">
        <f>IF(orcamento!H6="","-",ROUNDUP(orcamento!H6/176,0))</f>
        <v>-</v>
      </c>
      <c r="I6" s="8" t="str">
        <f>IF(orcamento!I6="","-",ROUNDUP(orcamento!I6/176,0))</f>
        <v>-</v>
      </c>
      <c r="J6" s="9">
        <f t="shared" si="0"/>
        <v>1</v>
      </c>
      <c r="K6" s="1"/>
      <c r="L6" s="1"/>
    </row>
    <row r="7" spans="1:12" ht="20.100000000000001" customHeight="1" x14ac:dyDescent="0.25">
      <c r="A7" s="12"/>
      <c r="B7" s="12"/>
      <c r="C7" s="3" t="s">
        <v>18</v>
      </c>
      <c r="D7" s="10" t="s">
        <v>2</v>
      </c>
      <c r="E7" s="8" t="str">
        <f>IF(orcamento!E7="","-",ROUNDUP(orcamento!E7/176,0))</f>
        <v>-</v>
      </c>
      <c r="F7" s="8" t="str">
        <f>IF(orcamento!F7="","-",ROUNDUP(orcamento!F7/176,0))</f>
        <v>-</v>
      </c>
      <c r="G7" s="8" t="str">
        <f>IF(orcamento!G7="","-",ROUNDUP(orcamento!G7/176,0))</f>
        <v>-</v>
      </c>
      <c r="H7" s="8" t="str">
        <f>IF(orcamento!H7="","-",ROUNDUP(orcamento!H7/176,0))</f>
        <v>-</v>
      </c>
      <c r="I7" s="8" t="str">
        <f>IF(orcamento!I7="","-",ROUNDUP(orcamento!I7/176,0))</f>
        <v>-</v>
      </c>
      <c r="J7" s="9">
        <f t="shared" si="0"/>
        <v>1</v>
      </c>
      <c r="K7" s="1"/>
      <c r="L7" s="1"/>
    </row>
    <row r="8" spans="1:12" ht="27.95" customHeight="1" x14ac:dyDescent="0.25">
      <c r="A8" s="12"/>
      <c r="B8" s="12"/>
      <c r="C8" s="3" t="s">
        <v>20</v>
      </c>
      <c r="D8" s="10" t="s">
        <v>2</v>
      </c>
      <c r="E8" s="8" t="str">
        <f>IF(orcamento!E8="","-",ROUNDUP(orcamento!E8/176,0))</f>
        <v>-</v>
      </c>
      <c r="F8" s="8" t="str">
        <f>IF(orcamento!F8="","-",ROUNDUP(orcamento!F8/176,0))</f>
        <v>-</v>
      </c>
      <c r="G8" s="8" t="str">
        <f>IF(orcamento!G8="","-",ROUNDUP(orcamento!G8/176,0))</f>
        <v>-</v>
      </c>
      <c r="H8" s="8" t="str">
        <f>IF(orcamento!H8="","-",ROUNDUP(orcamento!H8/176,0))</f>
        <v>-</v>
      </c>
      <c r="I8" s="8" t="str">
        <f>IF(orcamento!I8="","-",ROUNDUP(orcamento!I8/176,0))</f>
        <v>-</v>
      </c>
      <c r="J8" s="9">
        <f t="shared" si="0"/>
        <v>1</v>
      </c>
      <c r="K8" s="1"/>
      <c r="L8" s="1"/>
    </row>
    <row r="9" spans="1:12" ht="27.95" customHeight="1" x14ac:dyDescent="0.25">
      <c r="A9" s="12"/>
      <c r="B9" s="12"/>
      <c r="C9" s="3" t="s">
        <v>22</v>
      </c>
      <c r="D9" s="10" t="s">
        <v>2</v>
      </c>
      <c r="E9" s="8" t="str">
        <f>IF(orcamento!E9="","-",ROUNDUP(orcamento!E9/176,0))</f>
        <v>-</v>
      </c>
      <c r="F9" s="8" t="str">
        <f>IF(orcamento!F9="","-",ROUNDUP(orcamento!F9/176,0))</f>
        <v>-</v>
      </c>
      <c r="G9" s="8" t="str">
        <f>IF(orcamento!G9="","-",ROUNDUP(orcamento!G9/176,0))</f>
        <v>-</v>
      </c>
      <c r="H9" s="8" t="str">
        <f>IF(orcamento!H9="","-",ROUNDUP(orcamento!H9/176,0))</f>
        <v>-</v>
      </c>
      <c r="I9" s="8" t="str">
        <f>IF(orcamento!I9="","-",ROUNDUP(orcamento!I9/176,0))</f>
        <v>-</v>
      </c>
      <c r="J9" s="9">
        <f t="shared" si="0"/>
        <v>1</v>
      </c>
      <c r="K9" s="1"/>
      <c r="L9" s="1"/>
    </row>
    <row r="10" spans="1:12" ht="27.95" customHeight="1" x14ac:dyDescent="0.25">
      <c r="A10" s="12"/>
      <c r="B10" s="12"/>
      <c r="C10" s="3" t="s">
        <v>24</v>
      </c>
      <c r="D10" s="10" t="s">
        <v>2</v>
      </c>
      <c r="E10" s="8" t="str">
        <f>IF(orcamento!E10="","-",ROUNDUP(orcamento!E10/176,0))</f>
        <v>-</v>
      </c>
      <c r="F10" s="8" t="str">
        <f>IF(orcamento!F10="","-",ROUNDUP(orcamento!F10/176,0))</f>
        <v>-</v>
      </c>
      <c r="G10" s="8" t="str">
        <f>IF(orcamento!G10="","-",ROUNDUP(orcamento!G10/176,0))</f>
        <v>-</v>
      </c>
      <c r="H10" s="8" t="str">
        <f>IF(orcamento!H10="","-",ROUNDUP(orcamento!H10/176,0))</f>
        <v>-</v>
      </c>
      <c r="I10" s="8" t="str">
        <f>IF(orcamento!I10="","-",ROUNDUP(orcamento!I10/176,0))</f>
        <v>-</v>
      </c>
      <c r="J10" s="9">
        <f t="shared" si="0"/>
        <v>1</v>
      </c>
      <c r="K10" s="1"/>
      <c r="L10" s="1"/>
    </row>
    <row r="11" spans="1:12" ht="44.1" customHeight="1" x14ac:dyDescent="0.25">
      <c r="A11" s="12"/>
      <c r="B11" s="12"/>
      <c r="C11" s="3" t="s">
        <v>26</v>
      </c>
      <c r="D11" s="10" t="s">
        <v>2</v>
      </c>
      <c r="E11" s="8">
        <f>IF(orcamento!E11="","-",ROUNDUP(orcamento!E11/176,0))</f>
        <v>1</v>
      </c>
      <c r="F11" s="8">
        <f>IF(orcamento!F11="","-",ROUNDUP(orcamento!F11/176,0))</f>
        <v>1</v>
      </c>
      <c r="G11" s="8">
        <f>IF(orcamento!G11="","-",ROUNDUP(orcamento!G11/176,0))</f>
        <v>1</v>
      </c>
      <c r="H11" s="8">
        <f>IF(orcamento!H11="","-",ROUNDUP(orcamento!H11/176,0))</f>
        <v>1</v>
      </c>
      <c r="I11" s="8">
        <f>IF(orcamento!I11="","-",ROUNDUP(orcamento!I11/176,0))</f>
        <v>1</v>
      </c>
      <c r="J11" s="9">
        <f t="shared" si="0"/>
        <v>5</v>
      </c>
      <c r="K11" s="1"/>
      <c r="L11" s="1"/>
    </row>
    <row r="12" spans="1:12" ht="27.95" customHeight="1" x14ac:dyDescent="0.25">
      <c r="A12" s="12"/>
      <c r="B12" s="12"/>
      <c r="C12" s="3" t="s">
        <v>28</v>
      </c>
      <c r="D12" s="10" t="s">
        <v>2</v>
      </c>
      <c r="E12" s="8" t="str">
        <f>IF(orcamento!E12="","-",ROUNDUP(orcamento!E12/176,0))</f>
        <v>-</v>
      </c>
      <c r="F12" s="8" t="str">
        <f>IF(orcamento!F12="","-",ROUNDUP(orcamento!F12/176,0))</f>
        <v>-</v>
      </c>
      <c r="G12" s="8" t="str">
        <f>IF(orcamento!G12="","-",ROUNDUP(orcamento!G12/176,0))</f>
        <v>-</v>
      </c>
      <c r="H12" s="8" t="str">
        <f>IF(orcamento!H12="","-",ROUNDUP(orcamento!H12/176,0))</f>
        <v>-</v>
      </c>
      <c r="I12" s="8" t="str">
        <f>IF(orcamento!I12="","-",ROUNDUP(orcamento!I12/176,0))</f>
        <v>-</v>
      </c>
      <c r="J12" s="9">
        <f t="shared" si="0"/>
        <v>1</v>
      </c>
      <c r="K12" s="1"/>
      <c r="L12" s="1"/>
    </row>
    <row r="13" spans="1:12" ht="20.100000000000001" customHeight="1" x14ac:dyDescent="0.25">
      <c r="A13" s="12"/>
      <c r="B13" s="12"/>
      <c r="C13" s="3" t="s">
        <v>30</v>
      </c>
      <c r="D13" s="10" t="s">
        <v>2</v>
      </c>
      <c r="E13" s="8" t="str">
        <f>IF(orcamento!E13="","-",ROUNDUP(orcamento!E13/176,0))</f>
        <v>-</v>
      </c>
      <c r="F13" s="8" t="str">
        <f>IF(orcamento!F13="","-",ROUNDUP(orcamento!F13/176,0))</f>
        <v>-</v>
      </c>
      <c r="G13" s="8" t="str">
        <f>IF(orcamento!G13="","-",ROUNDUP(orcamento!G13/176,0))</f>
        <v>-</v>
      </c>
      <c r="H13" s="8" t="str">
        <f>IF(orcamento!H13="","-",ROUNDUP(orcamento!H13/176,0))</f>
        <v>-</v>
      </c>
      <c r="I13" s="8" t="str">
        <f>IF(orcamento!I13="","-",ROUNDUP(orcamento!I13/176,0))</f>
        <v>-</v>
      </c>
      <c r="J13" s="9">
        <f t="shared" si="0"/>
        <v>1</v>
      </c>
      <c r="K13" s="1"/>
      <c r="L13" s="1"/>
    </row>
    <row r="14" spans="1:12" ht="20.100000000000001" customHeight="1" x14ac:dyDescent="0.25">
      <c r="A14" s="12"/>
      <c r="B14" s="12"/>
      <c r="C14" s="3" t="s">
        <v>32</v>
      </c>
      <c r="D14" s="10" t="s">
        <v>2</v>
      </c>
      <c r="E14" s="8" t="str">
        <f>IF(orcamento!E14="","-",ROUNDUP(orcamento!E14/176,0))</f>
        <v>-</v>
      </c>
      <c r="F14" s="8" t="str">
        <f>IF(orcamento!F14="","-",ROUNDUP(orcamento!F14/176,0))</f>
        <v>-</v>
      </c>
      <c r="G14" s="8" t="str">
        <f>IF(orcamento!G14="","-",ROUNDUP(orcamento!G14/176,0))</f>
        <v>-</v>
      </c>
      <c r="H14" s="8" t="str">
        <f>IF(orcamento!H14="","-",ROUNDUP(orcamento!H14/176,0))</f>
        <v>-</v>
      </c>
      <c r="I14" s="8" t="str">
        <f>IF(orcamento!I14="","-",ROUNDUP(orcamento!I14/176,0))</f>
        <v>-</v>
      </c>
      <c r="J14" s="9">
        <f t="shared" si="0"/>
        <v>1</v>
      </c>
      <c r="K14" s="1"/>
      <c r="L14" s="1"/>
    </row>
    <row r="15" spans="1:12" ht="27.95" customHeight="1" x14ac:dyDescent="0.25">
      <c r="A15" s="12"/>
      <c r="B15" s="12"/>
      <c r="C15" s="3" t="s">
        <v>34</v>
      </c>
      <c r="D15" s="10" t="s">
        <v>2</v>
      </c>
      <c r="E15" s="8" t="str">
        <f>IF(orcamento!E15="","-",ROUNDUP(orcamento!E15/176,0))</f>
        <v>-</v>
      </c>
      <c r="F15" s="8" t="str">
        <f>IF(orcamento!F15="","-",ROUNDUP(orcamento!F15/176,0))</f>
        <v>-</v>
      </c>
      <c r="G15" s="8" t="str">
        <f>IF(orcamento!G15="","-",ROUNDUP(orcamento!G15/176,0))</f>
        <v>-</v>
      </c>
      <c r="H15" s="8" t="str">
        <f>IF(orcamento!H15="","-",ROUNDUP(orcamento!H15/176,0))</f>
        <v>-</v>
      </c>
      <c r="I15" s="8" t="str">
        <f>IF(orcamento!I15="","-",ROUNDUP(orcamento!I15/176,0))</f>
        <v>-</v>
      </c>
      <c r="J15" s="9">
        <f t="shared" si="0"/>
        <v>1</v>
      </c>
      <c r="K15" s="1"/>
      <c r="L15" s="1"/>
    </row>
    <row r="16" spans="1:12" ht="27.95" customHeight="1" x14ac:dyDescent="0.25">
      <c r="A16" s="12"/>
      <c r="B16" s="12"/>
      <c r="C16" s="3" t="s">
        <v>36</v>
      </c>
      <c r="D16" s="10" t="s">
        <v>2</v>
      </c>
      <c r="E16" s="8" t="str">
        <f>IF(orcamento!E16="","-",ROUNDUP(orcamento!E16/176,0))</f>
        <v>-</v>
      </c>
      <c r="F16" s="8" t="str">
        <f>IF(orcamento!F16="","-",ROUNDUP(orcamento!F16/176,0))</f>
        <v>-</v>
      </c>
      <c r="G16" s="8" t="str">
        <f>IF(orcamento!G16="","-",ROUNDUP(orcamento!G16/176,0))</f>
        <v>-</v>
      </c>
      <c r="H16" s="8" t="str">
        <f>IF(orcamento!H16="","-",ROUNDUP(orcamento!H16/176,0))</f>
        <v>-</v>
      </c>
      <c r="I16" s="8" t="str">
        <f>IF(orcamento!I16="","-",ROUNDUP(orcamento!I16/176,0))</f>
        <v>-</v>
      </c>
      <c r="J16" s="9">
        <f t="shared" si="0"/>
        <v>1</v>
      </c>
      <c r="K16" s="1"/>
      <c r="L16" s="1"/>
    </row>
    <row r="17" spans="1:12" ht="27.95" customHeight="1" x14ac:dyDescent="0.25">
      <c r="A17" s="12"/>
      <c r="B17" s="12"/>
      <c r="C17" s="3" t="s">
        <v>38</v>
      </c>
      <c r="D17" s="10" t="s">
        <v>2</v>
      </c>
      <c r="E17" s="8" t="str">
        <f>IF(orcamento!E17="","-",ROUNDUP(orcamento!E17/176,0))</f>
        <v>-</v>
      </c>
      <c r="F17" s="8" t="str">
        <f>IF(orcamento!F17="","-",ROUNDUP(orcamento!F17/176,0))</f>
        <v>-</v>
      </c>
      <c r="G17" s="8" t="str">
        <f>IF(orcamento!G17="","-",ROUNDUP(orcamento!G17/176,0))</f>
        <v>-</v>
      </c>
      <c r="H17" s="8" t="str">
        <f>IF(orcamento!H17="","-",ROUNDUP(orcamento!H17/176,0))</f>
        <v>-</v>
      </c>
      <c r="I17" s="8" t="str">
        <f>IF(orcamento!I17="","-",ROUNDUP(orcamento!I17/176,0))</f>
        <v>-</v>
      </c>
      <c r="J17" s="9">
        <f t="shared" si="0"/>
        <v>1</v>
      </c>
      <c r="K17" s="1"/>
      <c r="L17" s="1"/>
    </row>
    <row r="18" spans="1:12" ht="27.95" customHeight="1" x14ac:dyDescent="0.25">
      <c r="A18" s="12"/>
      <c r="B18" s="12"/>
      <c r="C18" s="3" t="s">
        <v>40</v>
      </c>
      <c r="D18" s="10" t="s">
        <v>2</v>
      </c>
      <c r="E18" s="8" t="str">
        <f>IF(orcamento!E18="","-",ROUNDUP(orcamento!E18/176,0))</f>
        <v>-</v>
      </c>
      <c r="F18" s="8" t="str">
        <f>IF(orcamento!F18="","-",ROUNDUP(orcamento!F18/176,0))</f>
        <v>-</v>
      </c>
      <c r="G18" s="8" t="str">
        <f>IF(orcamento!G18="","-",ROUNDUP(orcamento!G18/176,0))</f>
        <v>-</v>
      </c>
      <c r="H18" s="8" t="str">
        <f>IF(orcamento!H18="","-",ROUNDUP(orcamento!H18/176,0))</f>
        <v>-</v>
      </c>
      <c r="I18" s="8" t="str">
        <f>IF(orcamento!I18="","-",ROUNDUP(orcamento!I18/176,0))</f>
        <v>-</v>
      </c>
      <c r="J18" s="9">
        <f t="shared" si="0"/>
        <v>1</v>
      </c>
      <c r="K18" s="1"/>
      <c r="L18" s="1"/>
    </row>
    <row r="19" spans="1:12" ht="27.95" customHeight="1" x14ac:dyDescent="0.25">
      <c r="A19" s="12"/>
      <c r="B19" s="12"/>
      <c r="C19" s="3" t="s">
        <v>42</v>
      </c>
      <c r="D19" s="10" t="s">
        <v>2</v>
      </c>
      <c r="E19" s="8" t="str">
        <f>IF(orcamento!E19="","-",ROUNDUP(orcamento!E19/176,0))</f>
        <v>-</v>
      </c>
      <c r="F19" s="8" t="str">
        <f>IF(orcamento!F19="","-",ROUNDUP(orcamento!F19/176,0))</f>
        <v>-</v>
      </c>
      <c r="G19" s="8" t="str">
        <f>IF(orcamento!G19="","-",ROUNDUP(orcamento!G19/176,0))</f>
        <v>-</v>
      </c>
      <c r="H19" s="8" t="str">
        <f>IF(orcamento!H19="","-",ROUNDUP(orcamento!H19/176,0))</f>
        <v>-</v>
      </c>
      <c r="I19" s="8" t="str">
        <f>IF(orcamento!I19="","-",ROUNDUP(orcamento!I19/176,0))</f>
        <v>-</v>
      </c>
      <c r="J19" s="9">
        <f t="shared" si="0"/>
        <v>1</v>
      </c>
      <c r="K19" s="1"/>
      <c r="L19" s="1"/>
    </row>
    <row r="20" spans="1:12" ht="27.95" customHeight="1" x14ac:dyDescent="0.25">
      <c r="A20" s="12"/>
      <c r="B20" s="12"/>
      <c r="C20" s="3" t="s">
        <v>44</v>
      </c>
      <c r="D20" s="10" t="s">
        <v>2</v>
      </c>
      <c r="E20" s="8" t="str">
        <f>IF(orcamento!E20="","-",ROUNDUP(orcamento!E20/176,0))</f>
        <v>-</v>
      </c>
      <c r="F20" s="8" t="str">
        <f>IF(orcamento!F20="","-",ROUNDUP(orcamento!F20/176,0))</f>
        <v>-</v>
      </c>
      <c r="G20" s="8" t="str">
        <f>IF(orcamento!G20="","-",ROUNDUP(orcamento!G20/176,0))</f>
        <v>-</v>
      </c>
      <c r="H20" s="8" t="str">
        <f>IF(orcamento!H20="","-",ROUNDUP(orcamento!H20/176,0))</f>
        <v>-</v>
      </c>
      <c r="I20" s="8" t="str">
        <f>IF(orcamento!I20="","-",ROUNDUP(orcamento!I20/176,0))</f>
        <v>-</v>
      </c>
      <c r="J20" s="9">
        <f t="shared" si="0"/>
        <v>1</v>
      </c>
      <c r="K20" s="1"/>
      <c r="L20" s="1"/>
    </row>
    <row r="21" spans="1:12" ht="36" customHeight="1" x14ac:dyDescent="0.25">
      <c r="A21" s="12"/>
      <c r="B21" s="12"/>
      <c r="C21" s="3" t="s">
        <v>46</v>
      </c>
      <c r="D21" s="10" t="s">
        <v>2</v>
      </c>
      <c r="E21" s="8" t="str">
        <f>IF(orcamento!E21="","-",ROUNDUP(orcamento!E21/176,0))</f>
        <v>-</v>
      </c>
      <c r="F21" s="8" t="str">
        <f>IF(orcamento!F21="","-",ROUNDUP(orcamento!F21/176,0))</f>
        <v>-</v>
      </c>
      <c r="G21" s="8" t="str">
        <f>IF(orcamento!G21="","-",ROUNDUP(orcamento!G21/176,0))</f>
        <v>-</v>
      </c>
      <c r="H21" s="8" t="str">
        <f>IF(orcamento!H21="","-",ROUNDUP(orcamento!H21/176,0))</f>
        <v>-</v>
      </c>
      <c r="I21" s="8" t="str">
        <f>IF(orcamento!I21="","-",ROUNDUP(orcamento!I21/176,0))</f>
        <v>-</v>
      </c>
      <c r="J21" s="9">
        <f t="shared" si="0"/>
        <v>1</v>
      </c>
      <c r="K21" s="1"/>
      <c r="L21" s="1"/>
    </row>
    <row r="22" spans="1:12" ht="20.100000000000001" customHeight="1" x14ac:dyDescent="0.25">
      <c r="A22" s="12"/>
      <c r="B22" s="12"/>
      <c r="C22" s="3" t="s">
        <v>48</v>
      </c>
      <c r="D22" s="10" t="s">
        <v>2</v>
      </c>
      <c r="E22" s="8" t="str">
        <f>IF(orcamento!E22="","-",ROUNDUP(orcamento!E22/176,0))</f>
        <v>-</v>
      </c>
      <c r="F22" s="8" t="str">
        <f>IF(orcamento!F22="","-",ROUNDUP(orcamento!F22/176,0))</f>
        <v>-</v>
      </c>
      <c r="G22" s="8" t="str">
        <f>IF(orcamento!G22="","-",ROUNDUP(orcamento!G22/176,0))</f>
        <v>-</v>
      </c>
      <c r="H22" s="8" t="str">
        <f>IF(orcamento!H22="","-",ROUNDUP(orcamento!H22/176,0))</f>
        <v>-</v>
      </c>
      <c r="I22" s="8" t="str">
        <f>IF(orcamento!I22="","-",ROUNDUP(orcamento!I22/176,0))</f>
        <v>-</v>
      </c>
      <c r="J22" s="9">
        <f t="shared" si="0"/>
        <v>1</v>
      </c>
      <c r="K22" s="1"/>
      <c r="L22" s="1"/>
    </row>
    <row r="23" spans="1:12" ht="20.100000000000001" customHeight="1" x14ac:dyDescent="0.25">
      <c r="A23" s="12"/>
      <c r="B23" s="12"/>
      <c r="C23" s="3" t="s">
        <v>50</v>
      </c>
      <c r="D23" s="10" t="s">
        <v>2</v>
      </c>
      <c r="E23" s="8">
        <f>IF(orcamento!E23="","-",ROUNDUP(orcamento!E23/176,0))</f>
        <v>1</v>
      </c>
      <c r="F23" s="8">
        <f>IF(orcamento!F23="","-",ROUNDUP(orcamento!F23/176,0))</f>
        <v>1</v>
      </c>
      <c r="G23" s="8">
        <f>IF(orcamento!G23="","-",ROUNDUP(orcamento!G23/176,0))</f>
        <v>1</v>
      </c>
      <c r="H23" s="8">
        <f>IF(orcamento!H23="","-",ROUNDUP(orcamento!H23/176,0))</f>
        <v>1</v>
      </c>
      <c r="I23" s="8">
        <f>IF(orcamento!I23="","-",ROUNDUP(orcamento!I23/176,0))</f>
        <v>1</v>
      </c>
      <c r="J23" s="9">
        <f t="shared" si="0"/>
        <v>5</v>
      </c>
      <c r="K23" s="1"/>
      <c r="L23" s="1"/>
    </row>
    <row r="24" spans="1:12" ht="51.95" customHeight="1" x14ac:dyDescent="0.25">
      <c r="A24" s="12"/>
      <c r="B24" s="12"/>
      <c r="C24" s="3" t="s">
        <v>52</v>
      </c>
      <c r="D24" s="10" t="s">
        <v>2</v>
      </c>
      <c r="E24" s="8" t="str">
        <f>IF(orcamento!E24="","-",ROUNDUP(orcamento!E24/176,0))</f>
        <v>-</v>
      </c>
      <c r="F24" s="8" t="str">
        <f>IF(orcamento!F24="","-",ROUNDUP(orcamento!F24/176,0))</f>
        <v>-</v>
      </c>
      <c r="G24" s="8" t="str">
        <f>IF(orcamento!G24="","-",ROUNDUP(orcamento!G24/176,0))</f>
        <v>-</v>
      </c>
      <c r="H24" s="8" t="str">
        <f>IF(orcamento!H24="","-",ROUNDUP(orcamento!H24/176,0))</f>
        <v>-</v>
      </c>
      <c r="I24" s="8" t="str">
        <f>IF(orcamento!I24="","-",ROUNDUP(orcamento!I24/176,0))</f>
        <v>-</v>
      </c>
      <c r="J24" s="9">
        <f t="shared" si="0"/>
        <v>1</v>
      </c>
      <c r="K24" s="1"/>
      <c r="L24" s="1"/>
    </row>
    <row r="25" spans="1:12" ht="20.100000000000001" customHeight="1" x14ac:dyDescent="0.25">
      <c r="A25" s="12"/>
      <c r="B25" s="12"/>
      <c r="C25" s="3" t="s">
        <v>54</v>
      </c>
      <c r="D25" s="10" t="s">
        <v>2</v>
      </c>
      <c r="E25" s="8" t="str">
        <f>IF(orcamento!E25="","-",ROUNDUP(orcamento!E25/176,0))</f>
        <v>-</v>
      </c>
      <c r="F25" s="8" t="str">
        <f>IF(orcamento!F25="","-",ROUNDUP(orcamento!F25/176,0))</f>
        <v>-</v>
      </c>
      <c r="G25" s="8" t="str">
        <f>IF(orcamento!G25="","-",ROUNDUP(orcamento!G25/176,0))</f>
        <v>-</v>
      </c>
      <c r="H25" s="8" t="str">
        <f>IF(orcamento!H25="","-",ROUNDUP(orcamento!H25/176,0))</f>
        <v>-</v>
      </c>
      <c r="I25" s="8" t="str">
        <f>IF(orcamento!I25="","-",ROUNDUP(orcamento!I25/176,0))</f>
        <v>-</v>
      </c>
      <c r="J25" s="9">
        <f t="shared" si="0"/>
        <v>1</v>
      </c>
      <c r="K25" s="1"/>
      <c r="L25" s="1"/>
    </row>
    <row r="26" spans="1:12" ht="20.100000000000001" customHeight="1" x14ac:dyDescent="0.25">
      <c r="A26" s="12"/>
      <c r="B26" s="12"/>
      <c r="C26" s="3" t="s">
        <v>56</v>
      </c>
      <c r="D26" s="10" t="s">
        <v>2</v>
      </c>
      <c r="E26" s="8">
        <f>IF(orcamento!E26="","-",ROUNDUP(orcamento!E26/176,0))</f>
        <v>1</v>
      </c>
      <c r="F26" s="8" t="str">
        <f>IF(orcamento!F26="","-",ROUNDUP(orcamento!F26/176,0))</f>
        <v>-</v>
      </c>
      <c r="G26" s="8" t="str">
        <f>IF(orcamento!G26="","-",ROUNDUP(orcamento!G26/176,0))</f>
        <v>-</v>
      </c>
      <c r="H26" s="8" t="str">
        <f>IF(orcamento!H26="","-",ROUNDUP(orcamento!H26/176,0))</f>
        <v>-</v>
      </c>
      <c r="I26" s="8" t="str">
        <f>IF(orcamento!I26="","-",ROUNDUP(orcamento!I26/176,0))</f>
        <v>-</v>
      </c>
      <c r="J26" s="9">
        <f t="shared" si="0"/>
        <v>1</v>
      </c>
      <c r="K26" s="1"/>
      <c r="L26" s="1"/>
    </row>
    <row r="27" spans="1:12" ht="36" customHeight="1" x14ac:dyDescent="0.25">
      <c r="A27" s="12"/>
      <c r="B27" s="12"/>
      <c r="C27" s="3" t="s">
        <v>58</v>
      </c>
      <c r="D27" s="10" t="s">
        <v>2</v>
      </c>
      <c r="E27" s="8">
        <f>IF(orcamento!E27="","-",ROUNDUP(orcamento!E27/176,0))</f>
        <v>1</v>
      </c>
      <c r="F27" s="8">
        <f>IF(orcamento!F27="","-",ROUNDUP(orcamento!F27/176,0))</f>
        <v>1</v>
      </c>
      <c r="G27" s="8">
        <f>IF(orcamento!G27="","-",ROUNDUP(orcamento!G27/176,0))</f>
        <v>1</v>
      </c>
      <c r="H27" s="8">
        <f>IF(orcamento!H27="","-",ROUNDUP(orcamento!H27/176,0))</f>
        <v>1</v>
      </c>
      <c r="I27" s="8">
        <f>IF(orcamento!I27="","-",ROUNDUP(orcamento!I27/176,0))</f>
        <v>1</v>
      </c>
      <c r="J27" s="9">
        <f t="shared" si="0"/>
        <v>5</v>
      </c>
      <c r="K27" s="1"/>
      <c r="L27" s="1"/>
    </row>
    <row r="28" spans="1:12" ht="36" customHeight="1" x14ac:dyDescent="0.25">
      <c r="A28" s="12"/>
      <c r="B28" s="12"/>
      <c r="C28" s="3" t="s">
        <v>60</v>
      </c>
      <c r="D28" s="10" t="s">
        <v>2</v>
      </c>
      <c r="E28" s="8" t="str">
        <f>IF(orcamento!E28="","-",ROUNDUP(orcamento!E28/176,0))</f>
        <v>-</v>
      </c>
      <c r="F28" s="8" t="str">
        <f>IF(orcamento!F28="","-",ROUNDUP(orcamento!F28/176,0))</f>
        <v>-</v>
      </c>
      <c r="G28" s="8" t="str">
        <f>IF(orcamento!G28="","-",ROUNDUP(orcamento!G28/176,0))</f>
        <v>-</v>
      </c>
      <c r="H28" s="8" t="str">
        <f>IF(orcamento!H28="","-",ROUNDUP(orcamento!H28/176,0))</f>
        <v>-</v>
      </c>
      <c r="I28" s="8" t="str">
        <f>IF(orcamento!I28="","-",ROUNDUP(orcamento!I28/176,0))</f>
        <v>-</v>
      </c>
      <c r="J28" s="9">
        <f t="shared" si="0"/>
        <v>1</v>
      </c>
      <c r="K28" s="1"/>
      <c r="L28" s="1"/>
    </row>
    <row r="29" spans="1:12" ht="36" customHeight="1" x14ac:dyDescent="0.25">
      <c r="A29" s="12"/>
      <c r="B29" s="12"/>
      <c r="C29" s="3" t="s">
        <v>62</v>
      </c>
      <c r="D29" s="10" t="s">
        <v>2</v>
      </c>
      <c r="E29" s="8">
        <f>IF(orcamento!E29="","-",ROUNDUP(orcamento!E29/176,0))</f>
        <v>1</v>
      </c>
      <c r="F29" s="8" t="str">
        <f>IF(orcamento!F29="","-",ROUNDUP(orcamento!F29/176,0))</f>
        <v>-</v>
      </c>
      <c r="G29" s="8" t="str">
        <f>IF(orcamento!G29="","-",ROUNDUP(orcamento!G29/176,0))</f>
        <v>-</v>
      </c>
      <c r="H29" s="8" t="str">
        <f>IF(orcamento!H29="","-",ROUNDUP(orcamento!H29/176,0))</f>
        <v>-</v>
      </c>
      <c r="I29" s="8" t="str">
        <f>IF(orcamento!I29="","-",ROUNDUP(orcamento!I29/176,0))</f>
        <v>-</v>
      </c>
      <c r="J29" s="9">
        <f t="shared" si="0"/>
        <v>1</v>
      </c>
      <c r="K29" s="1"/>
      <c r="L29" s="1"/>
    </row>
    <row r="30" spans="1:12" ht="27.95" customHeight="1" x14ac:dyDescent="0.25">
      <c r="A30" s="12"/>
      <c r="B30" s="12"/>
      <c r="C30" s="3" t="s">
        <v>64</v>
      </c>
      <c r="D30" s="10" t="s">
        <v>2</v>
      </c>
      <c r="E30" s="8" t="str">
        <f>IF(orcamento!E30="","-",ROUNDUP(orcamento!E30/176,0))</f>
        <v>-</v>
      </c>
      <c r="F30" s="8">
        <f>IF(orcamento!F30="","-",ROUNDUP(orcamento!F30/176,0))</f>
        <v>1</v>
      </c>
      <c r="G30" s="8">
        <f>IF(orcamento!G30="","-",ROUNDUP(orcamento!G30/176,0))</f>
        <v>1</v>
      </c>
      <c r="H30" s="8">
        <f>IF(orcamento!H30="","-",ROUNDUP(orcamento!H30/176,0))</f>
        <v>1</v>
      </c>
      <c r="I30" s="8" t="str">
        <f>IF(orcamento!I30="","-",ROUNDUP(orcamento!I30/176,0))</f>
        <v>-</v>
      </c>
      <c r="J30" s="9">
        <f t="shared" si="0"/>
        <v>3</v>
      </c>
      <c r="K30" s="1"/>
      <c r="L30" s="1"/>
    </row>
    <row r="31" spans="1:12" ht="36" customHeight="1" x14ac:dyDescent="0.25">
      <c r="A31" s="12"/>
      <c r="B31" s="12"/>
      <c r="C31" s="3" t="s">
        <v>66</v>
      </c>
      <c r="D31" s="10" t="s">
        <v>2</v>
      </c>
      <c r="E31" s="8" t="str">
        <f>IF(orcamento!E31="","-",ROUNDUP(orcamento!E31/176,0))</f>
        <v>-</v>
      </c>
      <c r="F31" s="8" t="str">
        <f>IF(orcamento!F31="","-",ROUNDUP(orcamento!F31/176,0))</f>
        <v>-</v>
      </c>
      <c r="G31" s="8" t="str">
        <f>IF(orcamento!G31="","-",ROUNDUP(orcamento!G31/176,0))</f>
        <v>-</v>
      </c>
      <c r="H31" s="8" t="str">
        <f>IF(orcamento!H31="","-",ROUNDUP(orcamento!H31/176,0))</f>
        <v>-</v>
      </c>
      <c r="I31" s="8" t="str">
        <f>IF(orcamento!I31="","-",ROUNDUP(orcamento!I31/176,0))</f>
        <v>-</v>
      </c>
      <c r="J31" s="9">
        <f t="shared" si="0"/>
        <v>1</v>
      </c>
      <c r="K31" s="1"/>
      <c r="L31" s="1"/>
    </row>
    <row r="32" spans="1:12" ht="27.95" customHeight="1" x14ac:dyDescent="0.25">
      <c r="A32" s="12"/>
      <c r="B32" s="12"/>
      <c r="C32" s="3" t="s">
        <v>68</v>
      </c>
      <c r="D32" s="10" t="s">
        <v>2</v>
      </c>
      <c r="E32" s="8">
        <f>IF(orcamento!E32="","-",ROUNDUP(orcamento!E32/176,0))</f>
        <v>2</v>
      </c>
      <c r="F32" s="8" t="str">
        <f>IF(orcamento!F32="","-",ROUNDUP(orcamento!F32/176,0))</f>
        <v>-</v>
      </c>
      <c r="G32" s="8" t="str">
        <f>IF(orcamento!G32="","-",ROUNDUP(orcamento!G32/176,0))</f>
        <v>-</v>
      </c>
      <c r="H32" s="8" t="str">
        <f>IF(orcamento!H32="","-",ROUNDUP(orcamento!H32/176,0))</f>
        <v>-</v>
      </c>
      <c r="I32" s="8" t="str">
        <f>IF(orcamento!I32="","-",ROUNDUP(orcamento!I32/176,0))</f>
        <v>-</v>
      </c>
      <c r="J32" s="9">
        <f t="shared" si="0"/>
        <v>2</v>
      </c>
      <c r="K32" s="1"/>
      <c r="L32" s="1"/>
    </row>
    <row r="33" spans="1:12" ht="20.100000000000001" customHeight="1" x14ac:dyDescent="0.25">
      <c r="A33" s="12"/>
      <c r="B33" s="12"/>
      <c r="C33" s="3" t="s">
        <v>70</v>
      </c>
      <c r="D33" s="10" t="s">
        <v>2</v>
      </c>
      <c r="E33" s="8">
        <f>IF(orcamento!E33="","-",ROUNDUP(orcamento!E33/176,0))</f>
        <v>1</v>
      </c>
      <c r="F33" s="8">
        <f>IF(orcamento!F33="","-",ROUNDUP(orcamento!F33/176,0))</f>
        <v>1</v>
      </c>
      <c r="G33" s="8">
        <f>IF(orcamento!G33="","-",ROUNDUP(orcamento!G33/176,0))</f>
        <v>1</v>
      </c>
      <c r="H33" s="8">
        <f>IF(orcamento!H33="","-",ROUNDUP(orcamento!H33/176,0))</f>
        <v>1</v>
      </c>
      <c r="I33" s="8">
        <f>IF(orcamento!I33="","-",ROUNDUP(orcamento!I33/176,0))</f>
        <v>1</v>
      </c>
      <c r="J33" s="9">
        <f t="shared" si="0"/>
        <v>5</v>
      </c>
      <c r="K33" s="1"/>
      <c r="L33" s="1"/>
    </row>
    <row r="34" spans="1:12" ht="20.100000000000001" customHeight="1" x14ac:dyDescent="0.25">
      <c r="A34" s="12"/>
      <c r="B34" s="12"/>
      <c r="C34" s="3" t="s">
        <v>73</v>
      </c>
      <c r="D34" s="10" t="s">
        <v>2</v>
      </c>
      <c r="E34" s="8" t="str">
        <f>IF(orcamento!E34="","-",ROUNDUP(orcamento!E34/176,0))</f>
        <v>-</v>
      </c>
      <c r="F34" s="8" t="str">
        <f>IF(orcamento!F34="","-",ROUNDUP(orcamento!F34/176,0))</f>
        <v>-</v>
      </c>
      <c r="G34" s="8" t="str">
        <f>IF(orcamento!G34="","-",ROUNDUP(orcamento!G34/176,0))</f>
        <v>-</v>
      </c>
      <c r="H34" s="8">
        <f>IF(orcamento!H34="","-",ROUNDUP(orcamento!H34/176,0))</f>
        <v>3</v>
      </c>
      <c r="I34" s="8" t="str">
        <f>IF(orcamento!I34="","-",ROUNDUP(orcamento!I34/176,0))</f>
        <v>-</v>
      </c>
      <c r="J34" s="9">
        <f t="shared" si="0"/>
        <v>3</v>
      </c>
      <c r="K34" s="1"/>
      <c r="L34" s="1"/>
    </row>
    <row r="35" spans="1:12" ht="20.100000000000001" customHeight="1" x14ac:dyDescent="0.25">
      <c r="A35" s="12"/>
      <c r="B35" s="12"/>
      <c r="C35" s="3" t="s">
        <v>75</v>
      </c>
      <c r="D35" s="10" t="s">
        <v>2</v>
      </c>
      <c r="E35" s="8">
        <f>IF(orcamento!E35="","-",ROUNDUP(orcamento!E35/176,0))</f>
        <v>1</v>
      </c>
      <c r="F35" s="8">
        <f>IF(orcamento!F35="","-",ROUNDUP(orcamento!F35/176,0))</f>
        <v>1</v>
      </c>
      <c r="G35" s="8">
        <f>IF(orcamento!G35="","-",ROUNDUP(orcamento!G35/176,0))</f>
        <v>1</v>
      </c>
      <c r="H35" s="8">
        <f>IF(orcamento!H35="","-",ROUNDUP(orcamento!H35/176,0))</f>
        <v>1</v>
      </c>
      <c r="I35" s="8">
        <f>IF(orcamento!I35="","-",ROUNDUP(orcamento!I35/176,0))</f>
        <v>1</v>
      </c>
      <c r="J35" s="9">
        <f t="shared" si="0"/>
        <v>5</v>
      </c>
      <c r="K35" s="1"/>
      <c r="L35" s="1"/>
    </row>
    <row r="36" spans="1:12" ht="12" customHeight="1" x14ac:dyDescent="0.25">
      <c r="A36" s="12"/>
      <c r="B36" s="12"/>
      <c r="C36" s="3" t="s">
        <v>77</v>
      </c>
      <c r="D36" s="10" t="s">
        <v>2</v>
      </c>
      <c r="E36" s="8">
        <f>IF(orcamento!E36="","-",ROUNDUP(orcamento!E36/176,0))</f>
        <v>1</v>
      </c>
      <c r="F36" s="8">
        <f>IF(orcamento!F36="","-",ROUNDUP(orcamento!F36/176,0))</f>
        <v>1</v>
      </c>
      <c r="G36" s="8">
        <f>IF(orcamento!G36="","-",ROUNDUP(orcamento!G36/176,0))</f>
        <v>2</v>
      </c>
      <c r="H36" s="8">
        <f>IF(orcamento!H36="","-",ROUNDUP(orcamento!H36/176,0))</f>
        <v>2</v>
      </c>
      <c r="I36" s="8">
        <f>IF(orcamento!I36="","-",ROUNDUP(orcamento!I36/176,0))</f>
        <v>1</v>
      </c>
      <c r="J36" s="9">
        <f t="shared" si="0"/>
        <v>7</v>
      </c>
      <c r="K36" s="1"/>
      <c r="L36" s="1"/>
    </row>
    <row r="37" spans="1:12" ht="12" customHeight="1" x14ac:dyDescent="0.25">
      <c r="A37" s="12"/>
      <c r="B37" s="12"/>
      <c r="C37" s="3" t="s">
        <v>79</v>
      </c>
      <c r="D37" s="10" t="s">
        <v>2</v>
      </c>
      <c r="E37" s="8" t="str">
        <f>IF(orcamento!E37="","-",ROUNDUP(orcamento!E37/176,0))</f>
        <v>-</v>
      </c>
      <c r="F37" s="8">
        <f>IF(orcamento!F37="","-",ROUNDUP(orcamento!F37/176,0))</f>
        <v>1</v>
      </c>
      <c r="G37" s="8">
        <f>IF(orcamento!G37="","-",ROUNDUP(orcamento!G37/176,0))</f>
        <v>1</v>
      </c>
      <c r="H37" s="8">
        <f>IF(orcamento!H37="","-",ROUNDUP(orcamento!H37/176,0))</f>
        <v>2</v>
      </c>
      <c r="I37" s="8">
        <f>IF(orcamento!I37="","-",ROUNDUP(orcamento!I37/176,0))</f>
        <v>1</v>
      </c>
      <c r="J37" s="9">
        <f t="shared" si="0"/>
        <v>5</v>
      </c>
      <c r="K37" s="1"/>
      <c r="L37" s="1"/>
    </row>
    <row r="38" spans="1:12" ht="20.100000000000001" customHeight="1" x14ac:dyDescent="0.25">
      <c r="A38" s="12"/>
      <c r="B38" s="12"/>
      <c r="C38" s="3" t="s">
        <v>81</v>
      </c>
      <c r="D38" s="10" t="s">
        <v>2</v>
      </c>
      <c r="E38" s="8">
        <f>IF(orcamento!E38="","-",ROUNDUP(orcamento!E38/176,0))</f>
        <v>1</v>
      </c>
      <c r="F38" s="8">
        <f>IF(orcamento!F38="","-",ROUNDUP(orcamento!F38/176,0))</f>
        <v>1</v>
      </c>
      <c r="G38" s="8">
        <f>IF(orcamento!G38="","-",ROUNDUP(orcamento!G38/176,0))</f>
        <v>1</v>
      </c>
      <c r="H38" s="8">
        <f>IF(orcamento!H38="","-",ROUNDUP(orcamento!H38/176,0))</f>
        <v>1</v>
      </c>
      <c r="I38" s="8">
        <f>IF(orcamento!I38="","-",ROUNDUP(orcamento!I38/176,0))</f>
        <v>1</v>
      </c>
      <c r="J38" s="9">
        <f t="shared" si="0"/>
        <v>5</v>
      </c>
      <c r="K38" s="1"/>
      <c r="L38" s="1"/>
    </row>
    <row r="39" spans="1:12" ht="20.100000000000001" customHeight="1" x14ac:dyDescent="0.25">
      <c r="A39" s="12"/>
      <c r="B39" s="12"/>
      <c r="C39" s="3" t="s">
        <v>83</v>
      </c>
      <c r="D39" s="10" t="s">
        <v>2</v>
      </c>
      <c r="E39" s="8" t="str">
        <f>IF(orcamento!E39="","-",ROUNDUP(orcamento!E39/176,0))</f>
        <v>-</v>
      </c>
      <c r="F39" s="8">
        <f>IF(orcamento!F39="","-",ROUNDUP(orcamento!F39/176,0))</f>
        <v>1</v>
      </c>
      <c r="G39" s="8">
        <f>IF(orcamento!G39="","-",ROUNDUP(orcamento!G39/176,0))</f>
        <v>1</v>
      </c>
      <c r="H39" s="8">
        <f>IF(orcamento!H39="","-",ROUNDUP(orcamento!H39/176,0))</f>
        <v>1</v>
      </c>
      <c r="I39" s="8">
        <f>IF(orcamento!I39="","-",ROUNDUP(orcamento!I39/176,0))</f>
        <v>1</v>
      </c>
      <c r="J39" s="9">
        <f t="shared" si="0"/>
        <v>4</v>
      </c>
      <c r="K39" s="1"/>
      <c r="L39" s="1"/>
    </row>
    <row r="40" spans="1:12" ht="20.100000000000001" customHeight="1" x14ac:dyDescent="0.25">
      <c r="A40" s="12"/>
      <c r="B40" s="12"/>
      <c r="C40" s="3" t="s">
        <v>85</v>
      </c>
      <c r="D40" s="10" t="s">
        <v>2</v>
      </c>
      <c r="E40" s="8">
        <f>IF(orcamento!E40="","-",ROUNDUP(orcamento!E40/176,0))</f>
        <v>2</v>
      </c>
      <c r="F40" s="8" t="str">
        <f>IF(orcamento!F40="","-",ROUNDUP(orcamento!F40/176,0))</f>
        <v>-</v>
      </c>
      <c r="G40" s="8" t="str">
        <f>IF(orcamento!G40="","-",ROUNDUP(orcamento!G40/176,0))</f>
        <v>-</v>
      </c>
      <c r="H40" s="8" t="str">
        <f>IF(orcamento!H40="","-",ROUNDUP(orcamento!H40/176,0))</f>
        <v>-</v>
      </c>
      <c r="I40" s="8" t="str">
        <f>IF(orcamento!I40="","-",ROUNDUP(orcamento!I40/176,0))</f>
        <v>-</v>
      </c>
      <c r="J40" s="9">
        <f t="shared" si="0"/>
        <v>2</v>
      </c>
      <c r="K40" s="1"/>
      <c r="L40" s="1"/>
    </row>
    <row r="41" spans="1:12" ht="20.100000000000001" customHeight="1" x14ac:dyDescent="0.25">
      <c r="A41" s="12"/>
      <c r="B41" s="12"/>
      <c r="C41" s="3" t="s">
        <v>87</v>
      </c>
      <c r="D41" s="10" t="s">
        <v>2</v>
      </c>
      <c r="E41" s="8">
        <f>IF(orcamento!E41="","-",ROUNDUP(orcamento!E41/176,0))</f>
        <v>1</v>
      </c>
      <c r="F41" s="8" t="str">
        <f>IF(orcamento!F41="","-",ROUNDUP(orcamento!F41/176,0))</f>
        <v>-</v>
      </c>
      <c r="G41" s="8" t="str">
        <f>IF(orcamento!G41="","-",ROUNDUP(orcamento!G41/176,0))</f>
        <v>-</v>
      </c>
      <c r="H41" s="8" t="str">
        <f>IF(orcamento!H41="","-",ROUNDUP(orcamento!H41/176,0))</f>
        <v>-</v>
      </c>
      <c r="I41" s="8" t="str">
        <f>IF(orcamento!I41="","-",ROUNDUP(orcamento!I41/176,0))</f>
        <v>-</v>
      </c>
      <c r="J41" s="9">
        <f t="shared" si="0"/>
        <v>1</v>
      </c>
      <c r="K41" s="1"/>
      <c r="L41" s="1"/>
    </row>
    <row r="42" spans="1:12" ht="20.100000000000001" customHeight="1" x14ac:dyDescent="0.25">
      <c r="A42" s="12"/>
      <c r="B42" s="12"/>
      <c r="C42" s="3" t="s">
        <v>89</v>
      </c>
      <c r="D42" s="10" t="s">
        <v>2</v>
      </c>
      <c r="E42" s="8">
        <f>IF(orcamento!E42="","-",ROUNDUP(orcamento!E42/176,0))</f>
        <v>1</v>
      </c>
      <c r="F42" s="8">
        <f>IF(orcamento!F42="","-",ROUNDUP(orcamento!F42/176,0))</f>
        <v>1</v>
      </c>
      <c r="G42" s="8">
        <f>IF(orcamento!G42="","-",ROUNDUP(orcamento!G42/176,0))</f>
        <v>1</v>
      </c>
      <c r="H42" s="8">
        <f>IF(orcamento!H42="","-",ROUNDUP(orcamento!H42/176,0))</f>
        <v>1</v>
      </c>
      <c r="I42" s="8">
        <f>IF(orcamento!I42="","-",ROUNDUP(orcamento!I42/176,0))</f>
        <v>1</v>
      </c>
      <c r="J42" s="9">
        <f t="shared" si="0"/>
        <v>5</v>
      </c>
      <c r="K42" s="1"/>
      <c r="L42" s="1"/>
    </row>
    <row r="43" spans="1:12" ht="12" customHeight="1" x14ac:dyDescent="0.25">
      <c r="A43" s="12"/>
      <c r="B43" s="12"/>
      <c r="C43" s="3" t="s">
        <v>91</v>
      </c>
      <c r="D43" s="10" t="s">
        <v>2</v>
      </c>
      <c r="E43" s="8">
        <f>IF(orcamento!E43="","-",ROUNDUP(orcamento!E43/176,0))</f>
        <v>1</v>
      </c>
      <c r="F43" s="8">
        <f>IF(orcamento!F43="","-",ROUNDUP(orcamento!F43/176,0))</f>
        <v>1</v>
      </c>
      <c r="G43" s="8">
        <f>IF(orcamento!G43="","-",ROUNDUP(orcamento!G43/176,0))</f>
        <v>1</v>
      </c>
      <c r="H43" s="8">
        <f>IF(orcamento!H43="","-",ROUNDUP(orcamento!H43/176,0))</f>
        <v>1</v>
      </c>
      <c r="I43" s="8">
        <f>IF(orcamento!I43="","-",ROUNDUP(orcamento!I43/176,0))</f>
        <v>1</v>
      </c>
      <c r="J43" s="9">
        <f t="shared" si="0"/>
        <v>5</v>
      </c>
      <c r="K43" s="1"/>
      <c r="L43" s="1"/>
    </row>
    <row r="44" spans="1:12" ht="12" customHeight="1" x14ac:dyDescent="0.25">
      <c r="A44" s="12"/>
      <c r="B44" s="12"/>
      <c r="C44" s="3" t="s">
        <v>93</v>
      </c>
      <c r="D44" s="10" t="s">
        <v>2</v>
      </c>
      <c r="E44" s="8">
        <f>IF(orcamento!E44="","-",ROUNDUP(orcamento!E44/176,0))</f>
        <v>1</v>
      </c>
      <c r="F44" s="8" t="str">
        <f>IF(orcamento!F44="","-",ROUNDUP(orcamento!F44/176,0))</f>
        <v>-</v>
      </c>
      <c r="G44" s="8" t="str">
        <f>IF(orcamento!G44="","-",ROUNDUP(orcamento!G44/176,0))</f>
        <v>-</v>
      </c>
      <c r="H44" s="8" t="str">
        <f>IF(orcamento!H44="","-",ROUNDUP(orcamento!H44/176,0))</f>
        <v>-</v>
      </c>
      <c r="I44" s="8" t="str">
        <f>IF(orcamento!I44="","-",ROUNDUP(orcamento!I44/176,0))</f>
        <v>-</v>
      </c>
      <c r="J44" s="9">
        <f t="shared" si="0"/>
        <v>1</v>
      </c>
      <c r="K44" s="1"/>
      <c r="L44" s="1"/>
    </row>
    <row r="45" spans="1:12" ht="12" customHeight="1" x14ac:dyDescent="0.25">
      <c r="A45" s="12"/>
      <c r="B45" s="12"/>
      <c r="C45" s="3" t="s">
        <v>95</v>
      </c>
      <c r="D45" s="10" t="s">
        <v>2</v>
      </c>
      <c r="E45" s="8">
        <f>IF(orcamento!E45="","-",ROUNDUP(orcamento!E45/176,0))</f>
        <v>1</v>
      </c>
      <c r="F45" s="8">
        <f>IF(orcamento!F45="","-",ROUNDUP(orcamento!F45/176,0))</f>
        <v>1</v>
      </c>
      <c r="G45" s="8">
        <f>IF(orcamento!G45="","-",ROUNDUP(orcamento!G45/176,0))</f>
        <v>1</v>
      </c>
      <c r="H45" s="8">
        <f>IF(orcamento!H45="","-",ROUNDUP(orcamento!H45/176,0))</f>
        <v>1</v>
      </c>
      <c r="I45" s="8">
        <f>IF(orcamento!I45="","-",ROUNDUP(orcamento!I45/176,0))</f>
        <v>1</v>
      </c>
      <c r="J45" s="9">
        <f t="shared" si="0"/>
        <v>5</v>
      </c>
      <c r="K45" s="1"/>
      <c r="L45" s="1"/>
    </row>
    <row r="46" spans="1:12" ht="12" customHeight="1" x14ac:dyDescent="0.25">
      <c r="A46" s="12"/>
      <c r="B46" s="12"/>
      <c r="C46" s="3" t="s">
        <v>97</v>
      </c>
      <c r="D46" s="10" t="s">
        <v>2</v>
      </c>
      <c r="E46" s="8">
        <f>IF(orcamento!E46="","-",ROUNDUP(orcamento!E46/176,0))</f>
        <v>1</v>
      </c>
      <c r="F46" s="8" t="str">
        <f>IF(orcamento!F46="","-",ROUNDUP(orcamento!F46/176,0))</f>
        <v>-</v>
      </c>
      <c r="G46" s="8" t="str">
        <f>IF(orcamento!G46="","-",ROUNDUP(orcamento!G46/176,0))</f>
        <v>-</v>
      </c>
      <c r="H46" s="8" t="str">
        <f>IF(orcamento!H46="","-",ROUNDUP(orcamento!H46/176,0))</f>
        <v>-</v>
      </c>
      <c r="I46" s="8" t="str">
        <f>IF(orcamento!I46="","-",ROUNDUP(orcamento!I46/176,0))</f>
        <v>-</v>
      </c>
      <c r="J46" s="9">
        <f t="shared" si="0"/>
        <v>1</v>
      </c>
      <c r="K46" s="1"/>
      <c r="L46" s="1"/>
    </row>
    <row r="47" spans="1:12" ht="20.100000000000001" customHeight="1" x14ac:dyDescent="0.25">
      <c r="A47" s="12"/>
      <c r="B47" s="12"/>
      <c r="C47" s="3" t="s">
        <v>99</v>
      </c>
      <c r="D47" s="10" t="s">
        <v>2</v>
      </c>
      <c r="E47" s="8">
        <f>IF(orcamento!E47="","-",ROUNDUP(orcamento!E47/176,0))</f>
        <v>1</v>
      </c>
      <c r="F47" s="8" t="str">
        <f>IF(orcamento!F47="","-",ROUNDUP(orcamento!F47/176,0))</f>
        <v>-</v>
      </c>
      <c r="G47" s="8" t="str">
        <f>IF(orcamento!G47="","-",ROUNDUP(orcamento!G47/176,0))</f>
        <v>-</v>
      </c>
      <c r="H47" s="8" t="str">
        <f>IF(orcamento!H47="","-",ROUNDUP(orcamento!H47/176,0))</f>
        <v>-</v>
      </c>
      <c r="I47" s="8" t="str">
        <f>IF(orcamento!I47="","-",ROUNDUP(orcamento!I47/176,0))</f>
        <v>-</v>
      </c>
      <c r="J47" s="9">
        <f t="shared" si="0"/>
        <v>1</v>
      </c>
      <c r="K47" s="1"/>
      <c r="L47" s="1"/>
    </row>
    <row r="48" spans="1:12" ht="12" customHeight="1" x14ac:dyDescent="0.25">
      <c r="A48" s="12"/>
      <c r="B48" s="12"/>
      <c r="C48" s="3" t="s">
        <v>101</v>
      </c>
      <c r="D48" s="10" t="s">
        <v>2</v>
      </c>
      <c r="E48" s="8">
        <f>IF(orcamento!E48="","-",ROUNDUP(orcamento!E48/176,0))</f>
        <v>1</v>
      </c>
      <c r="F48" s="8" t="str">
        <f>IF(orcamento!F48="","-",ROUNDUP(orcamento!F48/176,0))</f>
        <v>-</v>
      </c>
      <c r="G48" s="8">
        <f>IF(orcamento!G48="","-",ROUNDUP(orcamento!G48/176,0))</f>
        <v>1</v>
      </c>
      <c r="H48" s="8">
        <f>IF(orcamento!H48="","-",ROUNDUP(orcamento!H48/176,0))</f>
        <v>1</v>
      </c>
      <c r="I48" s="8">
        <f>IF(orcamento!I48="","-",ROUNDUP(orcamento!I48/176,0))</f>
        <v>1</v>
      </c>
      <c r="J48" s="9">
        <f t="shared" si="0"/>
        <v>4</v>
      </c>
      <c r="K48" s="1"/>
      <c r="L48" s="1"/>
    </row>
    <row r="49" spans="1:12" ht="20.100000000000001" customHeight="1" x14ac:dyDescent="0.25">
      <c r="A49" s="12"/>
      <c r="B49" s="12"/>
      <c r="C49" s="3" t="s">
        <v>103</v>
      </c>
      <c r="D49" s="10" t="s">
        <v>2</v>
      </c>
      <c r="E49" s="8">
        <f>IF(orcamento!E49="","-",ROUNDUP(orcamento!E49/176,0))</f>
        <v>1</v>
      </c>
      <c r="F49" s="8">
        <f>IF(orcamento!F49="","-",ROUNDUP(orcamento!F49/176,0))</f>
        <v>1</v>
      </c>
      <c r="G49" s="8">
        <f>IF(orcamento!G49="","-",ROUNDUP(orcamento!G49/176,0))</f>
        <v>1</v>
      </c>
      <c r="H49" s="8">
        <f>IF(orcamento!H49="","-",ROUNDUP(orcamento!H49/176,0))</f>
        <v>1</v>
      </c>
      <c r="I49" s="8">
        <f>IF(orcamento!I49="","-",ROUNDUP(orcamento!I49/176,0))</f>
        <v>1</v>
      </c>
      <c r="J49" s="9">
        <f t="shared" si="0"/>
        <v>5</v>
      </c>
      <c r="K49" s="1"/>
      <c r="L49" s="1"/>
    </row>
    <row r="50" spans="1:12" ht="27.95" customHeight="1" x14ac:dyDescent="0.25">
      <c r="A50" s="12"/>
      <c r="B50" s="12"/>
      <c r="C50" s="3" t="s">
        <v>105</v>
      </c>
      <c r="D50" s="10" t="s">
        <v>2</v>
      </c>
      <c r="E50" s="8">
        <f>IF(orcamento!E50="","-",ROUNDUP(orcamento!E50/176,0))</f>
        <v>1</v>
      </c>
      <c r="F50" s="8">
        <f>IF(orcamento!F50="","-",ROUNDUP(orcamento!F50/176,0))</f>
        <v>1</v>
      </c>
      <c r="G50" s="8">
        <f>IF(orcamento!G50="","-",ROUNDUP(orcamento!G50/176,0))</f>
        <v>1</v>
      </c>
      <c r="H50" s="8">
        <f>IF(orcamento!H50="","-",ROUNDUP(orcamento!H50/176,0))</f>
        <v>1</v>
      </c>
      <c r="I50" s="8">
        <f>IF(orcamento!I50="","-",ROUNDUP(orcamento!I50/176,0))</f>
        <v>1</v>
      </c>
      <c r="J50" s="9">
        <f t="shared" si="0"/>
        <v>5</v>
      </c>
      <c r="K50" s="1"/>
      <c r="L50" s="1"/>
    </row>
    <row r="51" spans="1:12" ht="20.100000000000001" customHeight="1" x14ac:dyDescent="0.25">
      <c r="A51" s="12"/>
      <c r="B51" s="12"/>
      <c r="C51" s="3" t="s">
        <v>107</v>
      </c>
      <c r="D51" s="10" t="s">
        <v>2</v>
      </c>
      <c r="E51" s="8">
        <f>IF(orcamento!E51="","-",ROUNDUP(orcamento!E51/176,0))</f>
        <v>1</v>
      </c>
      <c r="F51" s="8">
        <f>IF(orcamento!F51="","-",ROUNDUP(orcamento!F51/176,0))</f>
        <v>1</v>
      </c>
      <c r="G51" s="8">
        <f>IF(orcamento!G51="","-",ROUNDUP(orcamento!G51/176,0))</f>
        <v>1</v>
      </c>
      <c r="H51" s="8">
        <f>IF(orcamento!H51="","-",ROUNDUP(orcamento!H51/176,0))</f>
        <v>1</v>
      </c>
      <c r="I51" s="8">
        <f>IF(orcamento!I51="","-",ROUNDUP(orcamento!I51/176,0))</f>
        <v>1</v>
      </c>
      <c r="J51" s="9">
        <f t="shared" si="0"/>
        <v>5</v>
      </c>
      <c r="K51" s="1"/>
      <c r="L51" s="1"/>
    </row>
    <row r="52" spans="1:12" ht="20.100000000000001" customHeight="1" x14ac:dyDescent="0.25">
      <c r="A52" s="12"/>
      <c r="B52" s="12"/>
      <c r="C52" s="3" t="s">
        <v>109</v>
      </c>
      <c r="D52" s="10" t="s">
        <v>2</v>
      </c>
      <c r="E52" s="8" t="str">
        <f>IF(orcamento!E52="","-",ROUNDUP(orcamento!E52/176,0))</f>
        <v>-</v>
      </c>
      <c r="F52" s="8">
        <f>IF(orcamento!F52="","-",ROUNDUP(orcamento!F52/176,0))</f>
        <v>1</v>
      </c>
      <c r="G52" s="8">
        <f>IF(orcamento!G52="","-",ROUNDUP(orcamento!G52/176,0))</f>
        <v>1</v>
      </c>
      <c r="H52" s="8">
        <f>IF(orcamento!H52="","-",ROUNDUP(orcamento!H52/176,0))</f>
        <v>1</v>
      </c>
      <c r="I52" s="8">
        <f>IF(orcamento!I52="","-",ROUNDUP(orcamento!I52/176,0))</f>
        <v>1</v>
      </c>
      <c r="J52" s="9">
        <f t="shared" si="0"/>
        <v>4</v>
      </c>
      <c r="K52" s="1"/>
      <c r="L52" s="1"/>
    </row>
    <row r="53" spans="1:12" ht="20.100000000000001" customHeight="1" x14ac:dyDescent="0.25">
      <c r="A53" s="12"/>
      <c r="B53" s="12"/>
      <c r="C53" s="3" t="s">
        <v>111</v>
      </c>
      <c r="D53" s="10" t="s">
        <v>2</v>
      </c>
      <c r="E53" s="8" t="str">
        <f>IF(orcamento!E53="","-",ROUNDUP(orcamento!E53/176,0))</f>
        <v>-</v>
      </c>
      <c r="F53" s="8">
        <f>IF(orcamento!F53="","-",ROUNDUP(orcamento!F53/176,0))</f>
        <v>1</v>
      </c>
      <c r="G53" s="8">
        <f>IF(orcamento!G53="","-",ROUNDUP(orcamento!G53/176,0))</f>
        <v>1</v>
      </c>
      <c r="H53" s="8">
        <f>IF(orcamento!H53="","-",ROUNDUP(orcamento!H53/176,0))</f>
        <v>2</v>
      </c>
      <c r="I53" s="8">
        <f>IF(orcamento!I53="","-",ROUNDUP(orcamento!I53/176,0))</f>
        <v>1</v>
      </c>
      <c r="J53" s="9">
        <f t="shared" si="0"/>
        <v>5</v>
      </c>
      <c r="K53" s="1"/>
      <c r="L53" s="1"/>
    </row>
    <row r="54" spans="1:12" ht="20.100000000000001" customHeight="1" x14ac:dyDescent="0.25">
      <c r="A54" s="12"/>
      <c r="B54" s="12"/>
      <c r="C54" s="3" t="s">
        <v>113</v>
      </c>
      <c r="D54" s="10" t="s">
        <v>2</v>
      </c>
      <c r="E54" s="8" t="str">
        <f>IF(orcamento!E54="","-",ROUNDUP(orcamento!E54/176,0))</f>
        <v>-</v>
      </c>
      <c r="F54" s="8" t="str">
        <f>IF(orcamento!F54="","-",ROUNDUP(orcamento!F54/176,0))</f>
        <v>-</v>
      </c>
      <c r="G54" s="8">
        <f>IF(orcamento!G54="","-",ROUNDUP(orcamento!G54/176,0))</f>
        <v>1</v>
      </c>
      <c r="H54" s="8">
        <f>IF(orcamento!H54="","-",ROUNDUP(orcamento!H54/176,0))</f>
        <v>3</v>
      </c>
      <c r="I54" s="8">
        <f>IF(orcamento!I54="","-",ROUNDUP(orcamento!I54/176,0))</f>
        <v>2</v>
      </c>
      <c r="J54" s="9">
        <f t="shared" si="0"/>
        <v>6</v>
      </c>
      <c r="K54" s="1"/>
      <c r="L54" s="1"/>
    </row>
    <row r="55" spans="1:12" ht="20.100000000000001" customHeight="1" x14ac:dyDescent="0.25">
      <c r="A55" s="12"/>
      <c r="B55" s="12"/>
      <c r="C55" s="3" t="s">
        <v>115</v>
      </c>
      <c r="D55" s="10" t="s">
        <v>2</v>
      </c>
      <c r="E55" s="8" t="str">
        <f>IF(orcamento!E55="","-",ROUNDUP(orcamento!E55/176,0))</f>
        <v>-</v>
      </c>
      <c r="F55" s="8" t="str">
        <f>IF(orcamento!F55="","-",ROUNDUP(orcamento!F55/176,0))</f>
        <v>-</v>
      </c>
      <c r="G55" s="8" t="str">
        <f>IF(orcamento!G55="","-",ROUNDUP(orcamento!G55/176,0))</f>
        <v>-</v>
      </c>
      <c r="H55" s="8">
        <f>IF(orcamento!H55="","-",ROUNDUP(orcamento!H55/176,0))</f>
        <v>1</v>
      </c>
      <c r="I55" s="8">
        <f>IF(orcamento!I55="","-",ROUNDUP(orcamento!I55/176,0))</f>
        <v>1</v>
      </c>
      <c r="J55" s="9">
        <f t="shared" si="0"/>
        <v>2</v>
      </c>
      <c r="K55" s="1"/>
      <c r="L55" s="1"/>
    </row>
    <row r="56" spans="1:12" ht="20.100000000000001" customHeight="1" x14ac:dyDescent="0.25">
      <c r="A56" s="12"/>
      <c r="B56" s="12"/>
      <c r="C56" s="3" t="s">
        <v>117</v>
      </c>
      <c r="D56" s="10" t="s">
        <v>2</v>
      </c>
      <c r="E56" s="8">
        <f>IF(orcamento!E56="","-",ROUNDUP(orcamento!E56/176,0))</f>
        <v>1</v>
      </c>
      <c r="F56" s="8" t="str">
        <f>IF(orcamento!F56="","-",ROUNDUP(orcamento!F56/176,0))</f>
        <v>-</v>
      </c>
      <c r="G56" s="8" t="str">
        <f>IF(orcamento!G56="","-",ROUNDUP(orcamento!G56/176,0))</f>
        <v>-</v>
      </c>
      <c r="H56" s="8" t="str">
        <f>IF(orcamento!H56="","-",ROUNDUP(orcamento!H56/176,0))</f>
        <v>-</v>
      </c>
      <c r="I56" s="8" t="str">
        <f>IF(orcamento!I56="","-",ROUNDUP(orcamento!I56/176,0))</f>
        <v>-</v>
      </c>
      <c r="J56" s="9">
        <f t="shared" si="0"/>
        <v>1</v>
      </c>
      <c r="K56" s="1"/>
      <c r="L56" s="1"/>
    </row>
    <row r="57" spans="1:12" ht="20.100000000000001" customHeight="1" x14ac:dyDescent="0.25">
      <c r="A57" s="12"/>
      <c r="B57" s="12"/>
      <c r="C57" s="3" t="s">
        <v>119</v>
      </c>
      <c r="D57" s="10" t="s">
        <v>2</v>
      </c>
      <c r="E57" s="8" t="str">
        <f>IF(orcamento!E57="","-",ROUNDUP(orcamento!E57/176,0))</f>
        <v>-</v>
      </c>
      <c r="F57" s="8" t="str">
        <f>IF(orcamento!F57="","-",ROUNDUP(orcamento!F57/176,0))</f>
        <v>-</v>
      </c>
      <c r="G57" s="8">
        <f>IF(orcamento!G57="","-",ROUNDUP(orcamento!G57/176,0))</f>
        <v>1</v>
      </c>
      <c r="H57" s="8">
        <f>IF(orcamento!H57="","-",ROUNDUP(orcamento!H57/176,0))</f>
        <v>1</v>
      </c>
      <c r="I57" s="8">
        <f>IF(orcamento!I57="","-",ROUNDUP(orcamento!I57/176,0))</f>
        <v>1</v>
      </c>
      <c r="J57" s="9">
        <f t="shared" si="0"/>
        <v>3</v>
      </c>
      <c r="K57" s="1"/>
      <c r="L57" s="1"/>
    </row>
    <row r="58" spans="1:12" ht="12" customHeight="1" x14ac:dyDescent="0.25">
      <c r="A58" s="12"/>
      <c r="B58" s="12"/>
      <c r="C58" s="3" t="s">
        <v>121</v>
      </c>
      <c r="D58" s="10" t="s">
        <v>2</v>
      </c>
      <c r="E58" s="8" t="str">
        <f>IF(orcamento!E58="","-",ROUNDUP(orcamento!E58/176,0))</f>
        <v>-</v>
      </c>
      <c r="F58" s="8">
        <f>IF(orcamento!F58="","-",ROUNDUP(orcamento!F58/176,0))</f>
        <v>1</v>
      </c>
      <c r="G58" s="8">
        <f>IF(orcamento!G58="","-",ROUNDUP(orcamento!G58/176,0))</f>
        <v>1</v>
      </c>
      <c r="H58" s="8">
        <f>IF(orcamento!H58="","-",ROUNDUP(orcamento!H58/176,0))</f>
        <v>1</v>
      </c>
      <c r="I58" s="8">
        <f>IF(orcamento!I58="","-",ROUNDUP(orcamento!I58/176,0))</f>
        <v>1</v>
      </c>
      <c r="J58" s="9">
        <f t="shared" si="0"/>
        <v>4</v>
      </c>
      <c r="K58" s="1"/>
      <c r="L58" s="1"/>
    </row>
    <row r="59" spans="1:12" ht="20.100000000000001" customHeight="1" x14ac:dyDescent="0.25">
      <c r="A59" s="12"/>
      <c r="B59" s="12"/>
      <c r="C59" s="3" t="s">
        <v>123</v>
      </c>
      <c r="D59" s="10" t="s">
        <v>2</v>
      </c>
      <c r="E59" s="8" t="str">
        <f>IF(orcamento!E59="","-",ROUNDUP(orcamento!E59/176,0))</f>
        <v>-</v>
      </c>
      <c r="F59" s="8">
        <f>IF(orcamento!F59="","-",ROUNDUP(orcamento!F59/176,0))</f>
        <v>1</v>
      </c>
      <c r="G59" s="8">
        <f>IF(orcamento!G59="","-",ROUNDUP(orcamento!G59/176,0))</f>
        <v>1</v>
      </c>
      <c r="H59" s="8">
        <f>IF(orcamento!H59="","-",ROUNDUP(orcamento!H59/176,0))</f>
        <v>1</v>
      </c>
      <c r="I59" s="8">
        <f>IF(orcamento!I59="","-",ROUNDUP(orcamento!I59/176,0))</f>
        <v>1</v>
      </c>
      <c r="J59" s="9">
        <f t="shared" si="0"/>
        <v>4</v>
      </c>
      <c r="K59" s="1"/>
      <c r="L59" s="1"/>
    </row>
    <row r="60" spans="1:12" ht="20.100000000000001" customHeight="1" x14ac:dyDescent="0.25">
      <c r="A60" s="12"/>
      <c r="B60" s="12"/>
      <c r="C60" s="3" t="s">
        <v>125</v>
      </c>
      <c r="D60" s="10" t="s">
        <v>2</v>
      </c>
      <c r="E60" s="8">
        <f>IF(orcamento!E60="","-",ROUNDUP(orcamento!E60/176,0))</f>
        <v>1</v>
      </c>
      <c r="F60" s="8" t="str">
        <f>IF(orcamento!F60="","-",ROUNDUP(orcamento!F60/176,0))</f>
        <v>-</v>
      </c>
      <c r="G60" s="8" t="str">
        <f>IF(orcamento!G60="","-",ROUNDUP(orcamento!G60/176,0))</f>
        <v>-</v>
      </c>
      <c r="H60" s="8" t="str">
        <f>IF(orcamento!H60="","-",ROUNDUP(orcamento!H60/176,0))</f>
        <v>-</v>
      </c>
      <c r="I60" s="8" t="str">
        <f>IF(orcamento!I60="","-",ROUNDUP(orcamento!I60/176,0))</f>
        <v>-</v>
      </c>
      <c r="J60" s="9">
        <f t="shared" si="0"/>
        <v>1</v>
      </c>
      <c r="K60" s="1"/>
      <c r="L60" s="1"/>
    </row>
    <row r="61" spans="1:12" ht="12" customHeight="1" x14ac:dyDescent="0.25">
      <c r="A61" s="12"/>
      <c r="B61" s="12"/>
      <c r="C61" s="3" t="s">
        <v>127</v>
      </c>
      <c r="D61" s="10" t="s">
        <v>2</v>
      </c>
      <c r="E61" s="8" t="str">
        <f>IF(orcamento!E61="","-",ROUNDUP(orcamento!E61/176,0))</f>
        <v>-</v>
      </c>
      <c r="F61" s="8">
        <f>IF(orcamento!F61="","-",ROUNDUP(orcamento!F61/176,0))</f>
        <v>1</v>
      </c>
      <c r="G61" s="8">
        <f>IF(orcamento!G61="","-",ROUNDUP(orcamento!G61/176,0))</f>
        <v>1</v>
      </c>
      <c r="H61" s="8">
        <f>IF(orcamento!H61="","-",ROUNDUP(orcamento!H61/176,0))</f>
        <v>1</v>
      </c>
      <c r="I61" s="8">
        <f>IF(orcamento!I61="","-",ROUNDUP(orcamento!I61/176,0))</f>
        <v>1</v>
      </c>
      <c r="J61" s="9">
        <f t="shared" si="0"/>
        <v>4</v>
      </c>
      <c r="K61" s="1"/>
      <c r="L61" s="1"/>
    </row>
  </sheetData>
  <mergeCells count="61">
    <mergeCell ref="A6:B6"/>
    <mergeCell ref="B1:L1"/>
    <mergeCell ref="A2:K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54:B54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61:B61"/>
    <mergeCell ref="A55:B55"/>
    <mergeCell ref="A56:B56"/>
    <mergeCell ref="A57:B57"/>
    <mergeCell ref="A58:B58"/>
    <mergeCell ref="A59:B59"/>
    <mergeCell ref="A60:B60"/>
  </mergeCells>
  <pageMargins left="0" right="0.78740157480314965" top="0.78740157480314965" bottom="0" header="0" footer="0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4</vt:i4>
      </vt:variant>
    </vt:vector>
  </HeadingPairs>
  <TitlesOfParts>
    <vt:vector size="6" baseType="lpstr">
      <vt:lpstr>orcamento</vt:lpstr>
      <vt:lpstr>hist_equip</vt:lpstr>
      <vt:lpstr>hist_equip!Área_de_Impressão</vt:lpstr>
      <vt:lpstr>hist_equip!JR_PAGE_ANCHOR_0_1</vt:lpstr>
      <vt:lpstr>JR_PAGE_ANCHOR_0_1</vt:lpstr>
      <vt:lpstr>hist_equip!Títulos_de_Impressão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2022-11-18T13:22:38Z</dcterms:created>
  <dcterms:modified xsi:type="dcterms:W3CDTF">2022-11-18T13:32:39Z</dcterms:modified>
</cp:coreProperties>
</file>